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shing - Tournament Info\"/>
    </mc:Choice>
  </mc:AlternateContent>
  <bookViews>
    <workbookView xWindow="0" yWindow="0" windowWidth="28800" windowHeight="12435" activeTab="1"/>
  </bookViews>
  <sheets>
    <sheet name="2016 Final Standings - AOY" sheetId="1" r:id="rId1"/>
    <sheet name="2017 AOY Standings" sheetId="2" r:id="rId2"/>
    <sheet name="2017 Tourney Totals" sheetId="3" r:id="rId3"/>
  </sheets>
  <definedNames>
    <definedName name="_xlnm._FilterDatabase" localSheetId="1" hidden="1">'2017 AOY Standings'!$A$1:$M$141</definedName>
  </definedNames>
  <calcPr calcId="152511"/>
</workbook>
</file>

<file path=xl/calcChain.xml><?xml version="1.0" encoding="utf-8"?>
<calcChain xmlns="http://schemas.openxmlformats.org/spreadsheetml/2006/main">
  <c r="M23" i="2" l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3" i="2" s="1"/>
  <c r="M78" i="2" s="1"/>
  <c r="M84" i="2" s="1"/>
  <c r="M87" i="2" s="1"/>
  <c r="M88" i="2" s="1"/>
  <c r="M95" i="2" s="1"/>
  <c r="M99" i="2" s="1"/>
  <c r="M100" i="2" s="1"/>
  <c r="M101" i="2" s="1"/>
  <c r="M106" i="2" s="1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M3" i="2"/>
  <c r="E144" i="3" l="1"/>
  <c r="D144" i="3"/>
  <c r="C144" i="3"/>
  <c r="B144" i="3"/>
  <c r="F144" i="3"/>
  <c r="C139" i="3"/>
  <c r="C142" i="3" s="1"/>
  <c r="D139" i="3"/>
  <c r="D142" i="3" s="1"/>
  <c r="E139" i="3"/>
  <c r="E142" i="3" s="1"/>
  <c r="F139" i="3"/>
  <c r="F141" i="3" s="1"/>
  <c r="B139" i="3"/>
  <c r="B142" i="3" s="1"/>
  <c r="G140" i="3"/>
  <c r="H140" i="3"/>
  <c r="I140" i="3"/>
  <c r="J79" i="3"/>
  <c r="J89" i="3"/>
  <c r="J94" i="3"/>
  <c r="J63" i="3"/>
  <c r="E141" i="3" l="1"/>
  <c r="F142" i="3"/>
  <c r="D141" i="3"/>
  <c r="B141" i="3"/>
  <c r="C141" i="3"/>
  <c r="J2" i="2"/>
  <c r="K3" i="2" l="1"/>
  <c r="K12" i="2"/>
  <c r="K4" i="2"/>
  <c r="K5" i="2"/>
  <c r="K6" i="2"/>
  <c r="K7" i="2"/>
  <c r="K8" i="2"/>
  <c r="K9" i="2"/>
  <c r="K10" i="2"/>
  <c r="K11" i="2"/>
  <c r="K16" i="2"/>
  <c r="K13" i="2"/>
  <c r="K14" i="2"/>
  <c r="K20" i="2"/>
  <c r="K22" i="2"/>
  <c r="K28" i="2"/>
  <c r="K15" i="2"/>
  <c r="K29" i="2"/>
  <c r="K30" i="2"/>
  <c r="K31" i="2"/>
  <c r="K18" i="2"/>
  <c r="K17" i="2"/>
  <c r="K23" i="2"/>
  <c r="K21" i="2"/>
  <c r="K35" i="2"/>
  <c r="K25" i="2"/>
  <c r="K19" i="2"/>
  <c r="K37" i="2"/>
  <c r="K26" i="2"/>
  <c r="K42" i="2"/>
  <c r="K38" i="2"/>
  <c r="K39" i="2"/>
  <c r="K24" i="2"/>
  <c r="K44" i="2"/>
  <c r="K41" i="2"/>
  <c r="K27" i="2"/>
  <c r="K32" i="2"/>
  <c r="K49" i="2"/>
  <c r="K51" i="2"/>
  <c r="K52" i="2"/>
  <c r="K54" i="2"/>
  <c r="K56" i="2"/>
  <c r="K34" i="2"/>
  <c r="K57" i="2"/>
  <c r="K55" i="2"/>
  <c r="K59" i="2"/>
  <c r="K60" i="2"/>
  <c r="K61" i="2"/>
  <c r="K36" i="2"/>
  <c r="K43" i="2"/>
  <c r="K64" i="2"/>
  <c r="K65" i="2"/>
  <c r="K33" i="2"/>
  <c r="K66" i="2"/>
  <c r="K67" i="2"/>
  <c r="K45" i="2"/>
  <c r="K68" i="2"/>
  <c r="K70" i="2"/>
  <c r="K71" i="2"/>
  <c r="K72" i="2"/>
  <c r="K74" i="2"/>
  <c r="K75" i="2"/>
  <c r="K76" i="2"/>
  <c r="K77" i="2"/>
  <c r="K40" i="2"/>
  <c r="K78" i="2"/>
  <c r="K79" i="2"/>
  <c r="K47" i="2"/>
  <c r="K81" i="2"/>
  <c r="K82" i="2"/>
  <c r="K48" i="2"/>
  <c r="K83" i="2"/>
  <c r="K84" i="2"/>
  <c r="K85" i="2"/>
  <c r="K86" i="2"/>
  <c r="K73" i="2"/>
  <c r="K87" i="2"/>
  <c r="K88" i="2"/>
  <c r="K89" i="2"/>
  <c r="K91" i="2"/>
  <c r="K92" i="2"/>
  <c r="K93" i="2"/>
  <c r="K46" i="2"/>
  <c r="K95" i="2"/>
  <c r="K96" i="2"/>
  <c r="K97" i="2"/>
  <c r="K53" i="2"/>
  <c r="K98" i="2"/>
  <c r="K99" i="2"/>
  <c r="K50" i="2"/>
  <c r="K100" i="2"/>
  <c r="K101" i="2"/>
  <c r="K102" i="2"/>
  <c r="K103" i="2"/>
  <c r="K104" i="2"/>
  <c r="K105" i="2"/>
  <c r="K106" i="2"/>
  <c r="K107" i="2"/>
  <c r="K108" i="2"/>
  <c r="K109" i="2"/>
  <c r="K63" i="2"/>
  <c r="K110" i="2"/>
  <c r="K111" i="2"/>
  <c r="K116" i="2"/>
  <c r="K117" i="2"/>
  <c r="K62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58" i="2"/>
  <c r="K135" i="2"/>
  <c r="K136" i="2"/>
  <c r="K137" i="2"/>
  <c r="K138" i="2"/>
  <c r="K139" i="2"/>
  <c r="K140" i="2"/>
  <c r="K2" i="2"/>
  <c r="J136" i="3" l="1"/>
  <c r="J51" i="3"/>
  <c r="J47" i="3"/>
  <c r="J44" i="3"/>
  <c r="J67" i="3"/>
  <c r="J37" i="3"/>
  <c r="J54" i="3"/>
  <c r="J116" i="3"/>
  <c r="J117" i="3"/>
  <c r="J48" i="3"/>
  <c r="J53" i="3"/>
  <c r="J59" i="3"/>
  <c r="J103" i="3"/>
  <c r="J88" i="3"/>
  <c r="J122" i="3" l="1"/>
  <c r="J107" i="3"/>
  <c r="J62" i="3"/>
  <c r="J66" i="3"/>
  <c r="J101" i="3"/>
  <c r="J85" i="3"/>
  <c r="J97" i="3"/>
  <c r="J96" i="3"/>
  <c r="J95" i="3"/>
  <c r="J93" i="3"/>
  <c r="J90" i="3"/>
  <c r="J61" i="3"/>
  <c r="J40" i="3"/>
  <c r="J69" i="3" l="1"/>
  <c r="J28" i="3"/>
  <c r="J105" i="3"/>
  <c r="J76" i="3"/>
  <c r="J102" i="3"/>
  <c r="J35" i="3"/>
  <c r="J4" i="3"/>
  <c r="J64" i="3"/>
  <c r="J19" i="3"/>
  <c r="J86" i="3"/>
  <c r="J32" i="3"/>
  <c r="J41" i="3"/>
  <c r="J12" i="3"/>
  <c r="J100" i="3"/>
  <c r="J84" i="3"/>
  <c r="J83" i="3"/>
  <c r="J8" i="3"/>
  <c r="J108" i="3"/>
  <c r="J36" i="3"/>
  <c r="J109" i="3"/>
  <c r="J92" i="3"/>
  <c r="J110" i="3"/>
  <c r="J111" i="3"/>
  <c r="J43" i="3"/>
  <c r="J112" i="3"/>
  <c r="J34" i="3"/>
  <c r="J71" i="3"/>
  <c r="J77" i="3"/>
  <c r="J26" i="3"/>
  <c r="J113" i="3"/>
  <c r="J56" i="3"/>
  <c r="J23" i="3"/>
  <c r="J70" i="3"/>
  <c r="J104" i="3"/>
  <c r="J65" i="3"/>
  <c r="J114" i="3"/>
  <c r="J115" i="3"/>
  <c r="J73" i="3"/>
  <c r="J30" i="3"/>
  <c r="J99" i="3"/>
  <c r="J80" i="3"/>
  <c r="J13" i="3"/>
  <c r="J118" i="3"/>
  <c r="J38" i="3"/>
  <c r="J72" i="3"/>
  <c r="J119" i="3"/>
  <c r="J120" i="3"/>
  <c r="J121" i="3"/>
  <c r="J87" i="3"/>
  <c r="J6" i="3"/>
  <c r="J33" i="3"/>
  <c r="J16" i="3"/>
  <c r="J123" i="3"/>
  <c r="J15" i="3"/>
  <c r="J7" i="3"/>
  <c r="J82" i="3"/>
  <c r="J124" i="3"/>
  <c r="J91" i="3"/>
  <c r="J125" i="3"/>
  <c r="J46" i="3"/>
  <c r="J45" i="3"/>
  <c r="J11" i="3"/>
  <c r="J126" i="3"/>
  <c r="J29" i="3"/>
  <c r="J49" i="3"/>
  <c r="J2" i="3"/>
  <c r="J60" i="3"/>
  <c r="J18" i="3"/>
  <c r="J127" i="3"/>
  <c r="J20" i="3"/>
  <c r="J5" i="3"/>
  <c r="J128" i="3"/>
  <c r="J27" i="3"/>
  <c r="J98" i="3"/>
  <c r="J42" i="3"/>
  <c r="J57" i="3"/>
  <c r="J3" i="3"/>
  <c r="J39" i="3"/>
  <c r="J68" i="3"/>
  <c r="J14" i="3"/>
  <c r="J129" i="3"/>
  <c r="J130" i="3"/>
  <c r="J50" i="3"/>
  <c r="J31" i="3"/>
  <c r="J81" i="3"/>
  <c r="J131" i="3"/>
  <c r="J58" i="3"/>
  <c r="J25" i="3"/>
  <c r="J17" i="3"/>
  <c r="J106" i="3"/>
  <c r="J24" i="3"/>
  <c r="J55" i="3"/>
  <c r="J132" i="3"/>
  <c r="J133" i="3"/>
  <c r="J78" i="3"/>
  <c r="J75" i="3"/>
  <c r="J134" i="3"/>
  <c r="J9" i="3"/>
  <c r="J74" i="3"/>
  <c r="J10" i="3"/>
  <c r="J135" i="3"/>
  <c r="J21" i="3"/>
  <c r="J22" i="3"/>
  <c r="J52" i="3" l="1"/>
  <c r="C141" i="2"/>
  <c r="D141" i="2"/>
  <c r="E141" i="2"/>
  <c r="F141" i="2"/>
  <c r="G141" i="2"/>
  <c r="H141" i="2"/>
  <c r="I141" i="2"/>
  <c r="B141" i="2"/>
  <c r="L2" i="2"/>
  <c r="J145" i="3" l="1"/>
  <c r="C145" i="3"/>
  <c r="D145" i="3"/>
  <c r="E145" i="3"/>
  <c r="F145" i="3"/>
  <c r="G145" i="3"/>
  <c r="H145" i="3"/>
  <c r="I145" i="3"/>
  <c r="B145" i="3"/>
  <c r="L141" i="2" l="1"/>
  <c r="I92" i="1"/>
  <c r="J3" i="1"/>
  <c r="I103" i="1"/>
  <c r="I109" i="1"/>
  <c r="I79" i="1"/>
  <c r="I112" i="1"/>
  <c r="I145" i="1"/>
  <c r="I144" i="1"/>
  <c r="I73" i="1"/>
  <c r="I165" i="1" l="1"/>
  <c r="I99" i="1"/>
  <c r="I91" i="1"/>
  <c r="I160" i="1"/>
  <c r="I89" i="1"/>
  <c r="C169" i="1"/>
  <c r="D169" i="1"/>
  <c r="E169" i="1"/>
  <c r="F169" i="1"/>
  <c r="G169" i="1"/>
  <c r="H169" i="1"/>
  <c r="B169" i="1"/>
  <c r="I49" i="1"/>
  <c r="I168" i="1" l="1"/>
  <c r="I102" i="1"/>
  <c r="I95" i="1" l="1"/>
  <c r="I83" i="1"/>
  <c r="I75" i="1"/>
  <c r="I69" i="1"/>
  <c r="I72" i="1"/>
  <c r="I81" i="1" l="1"/>
  <c r="I156" i="1"/>
  <c r="I85" i="1"/>
  <c r="I82" i="1"/>
  <c r="I94" i="1"/>
  <c r="I6" i="1" l="1"/>
  <c r="I136" i="1"/>
  <c r="I116" i="1"/>
  <c r="I128" i="1"/>
  <c r="I52" i="1"/>
  <c r="I27" i="1"/>
  <c r="I55" i="1"/>
  <c r="I67" i="1"/>
  <c r="I28" i="1"/>
  <c r="I29" i="1"/>
  <c r="I18" i="1" l="1"/>
  <c r="I3" i="1"/>
  <c r="I135" i="1"/>
  <c r="I9" i="1"/>
  <c r="I161" i="1"/>
  <c r="I88" i="1"/>
  <c r="I10" i="1"/>
  <c r="I122" i="1" l="1"/>
  <c r="I26" i="1"/>
  <c r="I32" i="1"/>
  <c r="I42" i="1" l="1"/>
  <c r="I66" i="1"/>
  <c r="I8" i="1"/>
  <c r="I57" i="1"/>
  <c r="I25" i="1" l="1"/>
  <c r="I14" i="1"/>
  <c r="I37" i="1"/>
  <c r="I138" i="1"/>
  <c r="I108" i="1"/>
  <c r="I2" i="1" l="1"/>
  <c r="I50" i="1" l="1"/>
  <c r="I21" i="1"/>
  <c r="I4" i="1"/>
  <c r="I23" i="1"/>
  <c r="I16" i="1"/>
  <c r="I13" i="1"/>
  <c r="I12" i="1"/>
  <c r="I15" i="1"/>
  <c r="I7" i="1"/>
  <c r="I22" i="1"/>
  <c r="I35" i="1"/>
  <c r="I46" i="1"/>
  <c r="I24" i="1"/>
  <c r="I54" i="1"/>
  <c r="I38" i="1"/>
  <c r="I61" i="1"/>
  <c r="I43" i="1"/>
  <c r="I65" i="1"/>
  <c r="I64" i="1"/>
  <c r="I33" i="1"/>
  <c r="I40" i="1"/>
  <c r="I48" i="1"/>
  <c r="I78" i="1"/>
  <c r="I19" i="1"/>
  <c r="I76" i="1"/>
  <c r="I45" i="1"/>
  <c r="I86" i="1"/>
  <c r="I87" i="1"/>
  <c r="I98" i="1"/>
  <c r="I101" i="1"/>
  <c r="I104" i="1"/>
  <c r="I105" i="1"/>
  <c r="I58" i="1"/>
  <c r="I20" i="1"/>
  <c r="I93" i="1"/>
  <c r="I106" i="1"/>
  <c r="I107" i="1"/>
  <c r="I97" i="1"/>
  <c r="I62" i="1"/>
  <c r="I110" i="1"/>
  <c r="I56" i="1"/>
  <c r="I114" i="1"/>
  <c r="I115" i="1"/>
  <c r="I117" i="1"/>
  <c r="I118" i="1"/>
  <c r="I119" i="1"/>
  <c r="I63" i="1"/>
  <c r="I123" i="1"/>
  <c r="I124" i="1"/>
  <c r="I125" i="1"/>
  <c r="I126" i="1"/>
  <c r="I68" i="1"/>
  <c r="I121" i="1"/>
  <c r="I70" i="1"/>
  <c r="I129" i="1"/>
  <c r="I132" i="1"/>
  <c r="I133" i="1"/>
  <c r="I134" i="1"/>
  <c r="I137" i="1"/>
  <c r="I140" i="1"/>
  <c r="I141" i="1"/>
  <c r="I143" i="1"/>
  <c r="I146" i="1"/>
  <c r="I147" i="1"/>
  <c r="I148" i="1"/>
  <c r="I149" i="1"/>
  <c r="I34" i="1"/>
  <c r="I131" i="1"/>
  <c r="I151" i="1"/>
  <c r="I152" i="1"/>
  <c r="I36" i="1"/>
  <c r="I154" i="1"/>
  <c r="I155" i="1"/>
  <c r="I158" i="1"/>
  <c r="I162" i="1"/>
  <c r="I164" i="1"/>
  <c r="I166" i="1"/>
  <c r="I167" i="1"/>
  <c r="I111" i="1"/>
  <c r="I120" i="1"/>
  <c r="I41" i="1"/>
  <c r="I39" i="1"/>
  <c r="I159" i="1"/>
  <c r="I100" i="1"/>
  <c r="I150" i="1"/>
  <c r="I51" i="1"/>
  <c r="I157" i="1"/>
  <c r="I77" i="1"/>
  <c r="I127" i="1"/>
  <c r="I74" i="1"/>
  <c r="I142" i="1"/>
  <c r="I44" i="1"/>
  <c r="I153" i="1"/>
  <c r="I84" i="1"/>
  <c r="I31" i="1"/>
  <c r="I11" i="1"/>
  <c r="I47" i="1"/>
  <c r="I163" i="1"/>
  <c r="I53" i="1"/>
  <c r="I130" i="1"/>
  <c r="I60" i="1"/>
  <c r="I96" i="1"/>
  <c r="I139" i="1"/>
  <c r="I17" i="1"/>
  <c r="I113" i="1"/>
  <c r="I90" i="1"/>
  <c r="I59" i="1"/>
  <c r="I71" i="1"/>
  <c r="I5" i="1"/>
  <c r="I80" i="1"/>
  <c r="I30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M22" i="2" l="1"/>
  <c r="M4" i="2" l="1"/>
  <c r="M5" i="2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</calcChain>
</file>

<file path=xl/sharedStrings.xml><?xml version="1.0" encoding="utf-8"?>
<sst xmlns="http://schemas.openxmlformats.org/spreadsheetml/2006/main" count="483" uniqueCount="308">
  <si>
    <t>NAME</t>
  </si>
  <si>
    <t>DJ MYSLINSKI</t>
  </si>
  <si>
    <t>BUSTER SWISHER</t>
  </si>
  <si>
    <t>JOHN STOKES</t>
  </si>
  <si>
    <t>BRAD CRATER</t>
  </si>
  <si>
    <t>HARRISON ZELLERS</t>
  </si>
  <si>
    <t>CORY DREYER</t>
  </si>
  <si>
    <t>BRYAN TSIOLKAS</t>
  </si>
  <si>
    <t>LARRY MOUA</t>
  </si>
  <si>
    <t>PHENG VUE</t>
  </si>
  <si>
    <t>JIM LOR</t>
  </si>
  <si>
    <t>CALVIN KELLER</t>
  </si>
  <si>
    <t>GCKC</t>
  </si>
  <si>
    <t>DERRICK HOOD</t>
  </si>
  <si>
    <t>MELVIN YANG</t>
  </si>
  <si>
    <t>LARRY ANDERSON</t>
  </si>
  <si>
    <t>VINNY FERRERI</t>
  </si>
  <si>
    <t>BOBBY NORWOOD</t>
  </si>
  <si>
    <t>SHOUA LOR</t>
  </si>
  <si>
    <t>JOSH FALLON</t>
  </si>
  <si>
    <t>MITCH RHODES</t>
  </si>
  <si>
    <t>KONG YANG</t>
  </si>
  <si>
    <t>TIM THAO</t>
  </si>
  <si>
    <t>SHELLY EFRID</t>
  </si>
  <si>
    <t>DEWAYNE HOUSER</t>
  </si>
  <si>
    <t>JOE SCHMIDT</t>
  </si>
  <si>
    <t>TERRY WARREN</t>
  </si>
  <si>
    <t>DAVE GOLDING</t>
  </si>
  <si>
    <t>DYLAN XIONG</t>
  </si>
  <si>
    <t>TJ BINGHAM</t>
  </si>
  <si>
    <t>JACOB MILES</t>
  </si>
  <si>
    <t>JOHN VUE</t>
  </si>
  <si>
    <t>ERIC VANGELOFF</t>
  </si>
  <si>
    <t>POWERS WARTMAN</t>
  </si>
  <si>
    <t>MARK PHILLIPS</t>
  </si>
  <si>
    <t>JEREMY COGGINS</t>
  </si>
  <si>
    <t>KOU YANG</t>
  </si>
  <si>
    <t>LESLEY LOR</t>
  </si>
  <si>
    <t>SYLVESTER VUE</t>
  </si>
  <si>
    <t>RONNIE WILLIAMS</t>
  </si>
  <si>
    <t>DENNY ROMERO</t>
  </si>
  <si>
    <t>TIM JACKSON</t>
  </si>
  <si>
    <t>DAVID EATON</t>
  </si>
  <si>
    <t>MICKEY HANG</t>
  </si>
  <si>
    <t>CHA XIONG</t>
  </si>
  <si>
    <t>TONG YANG</t>
  </si>
  <si>
    <t>KEVIN WILKINSON</t>
  </si>
  <si>
    <t>NATHAN NATURILLE</t>
  </si>
  <si>
    <t>TOMMY XIONG</t>
  </si>
  <si>
    <t>ED RITCHIE</t>
  </si>
  <si>
    <t>TONG LOR</t>
  </si>
  <si>
    <t>TONG VANG</t>
  </si>
  <si>
    <t>MATT LINEBERRY</t>
  </si>
  <si>
    <t>BRAD NELSON</t>
  </si>
  <si>
    <t>AARON MILLER</t>
  </si>
  <si>
    <t>TENG THOR</t>
  </si>
  <si>
    <t>Top 5 Event scores</t>
  </si>
  <si>
    <t>Norman</t>
  </si>
  <si>
    <t>Sharon Harris</t>
  </si>
  <si>
    <t>Randleman</t>
  </si>
  <si>
    <t>Falls Lake</t>
  </si>
  <si>
    <t>Yadkin</t>
  </si>
  <si>
    <t>Macintosh</t>
  </si>
  <si>
    <t>LUKE BRITZ</t>
  </si>
  <si>
    <t>MATT SANDEFUR</t>
  </si>
  <si>
    <t>MARTIN KARWOWSKI</t>
  </si>
  <si>
    <t>DUSTIN MATHEWS</t>
  </si>
  <si>
    <t>DOUG MARC</t>
  </si>
  <si>
    <t>CAM SCHUB</t>
  </si>
  <si>
    <t>CODY GILLILAND</t>
  </si>
  <si>
    <t>CHAD BLALOCK</t>
  </si>
  <si>
    <t>ALAN GARDNER</t>
  </si>
  <si>
    <t>LEE MOORE</t>
  </si>
  <si>
    <t xml:space="preserve">TATE MUNDY </t>
  </si>
  <si>
    <t>JUSTIN WOOTEN</t>
  </si>
  <si>
    <t>BAILEY HOLLINGSWORTH</t>
  </si>
  <si>
    <t>KYLE GOSS</t>
  </si>
  <si>
    <t>CAMERON MILLER</t>
  </si>
  <si>
    <t>FRED NOON</t>
  </si>
  <si>
    <t>CAMERON DILLS</t>
  </si>
  <si>
    <t>AARON TREYLOR</t>
  </si>
  <si>
    <t>ALEX THAO</t>
  </si>
  <si>
    <t>BRIAN SCHLEGEL</t>
  </si>
  <si>
    <t>YEE LOR</t>
  </si>
  <si>
    <t>Totals</t>
  </si>
  <si>
    <t>ADAM SUMMERLIN</t>
  </si>
  <si>
    <t>RYAN LASSTER</t>
  </si>
  <si>
    <t>JACOB GOODE</t>
  </si>
  <si>
    <t>JESSE BOWEN</t>
  </si>
  <si>
    <t>KEN KNIGHT</t>
  </si>
  <si>
    <t xml:space="preserve">DILLON XIONG </t>
  </si>
  <si>
    <t>BRIAN KLAMER</t>
  </si>
  <si>
    <t xml:space="preserve">ERIC DUNLOW </t>
  </si>
  <si>
    <t>DREW BLAIR</t>
  </si>
  <si>
    <t>DAVID ROONEY</t>
  </si>
  <si>
    <t>ZACHARY GROSS</t>
  </si>
  <si>
    <t>TS CARPENTER</t>
  </si>
  <si>
    <t>ANSEL WALDEN</t>
  </si>
  <si>
    <t>TREY NARO</t>
  </si>
  <si>
    <t>JOE OSBORNE</t>
  </si>
  <si>
    <t>JOEY BENEVENIA</t>
  </si>
  <si>
    <t>MICHEAL GOODYEAR</t>
  </si>
  <si>
    <t xml:space="preserve">DOUG MABE </t>
  </si>
  <si>
    <t>JAKE PENEGAN</t>
  </si>
  <si>
    <t>ANDERSON TRAN</t>
  </si>
  <si>
    <t>BILL RIGSBEE</t>
  </si>
  <si>
    <t>ANDREW KNIGHT</t>
  </si>
  <si>
    <t>AUSTIN YANG</t>
  </si>
  <si>
    <t>AARON TREXLER</t>
  </si>
  <si>
    <t>TODD HARRIS</t>
  </si>
  <si>
    <t>VUE YANG</t>
  </si>
  <si>
    <t>SHAWN WORRELL</t>
  </si>
  <si>
    <t>CHRIS LINVILLE</t>
  </si>
  <si>
    <t>FONG LOR</t>
  </si>
  <si>
    <t>SHAUN APPLEGATE</t>
  </si>
  <si>
    <t>JARRETT WOMBLE</t>
  </si>
  <si>
    <t>COREY STALEY</t>
  </si>
  <si>
    <t>CALEB FRYAR</t>
  </si>
  <si>
    <t>ROCKY XIONG</t>
  </si>
  <si>
    <t>HUNTER MCKEE</t>
  </si>
  <si>
    <t>WILL DUNLAP</t>
  </si>
  <si>
    <t>BOBBY BOWERS</t>
  </si>
  <si>
    <t>JOHN OSBORNE</t>
  </si>
  <si>
    <t>JUSTIN BROWN</t>
  </si>
  <si>
    <t xml:space="preserve">Andrew Bromfield </t>
  </si>
  <si>
    <t>Ben Robertson</t>
  </si>
  <si>
    <t>Bob Simmen</t>
  </si>
  <si>
    <t>Jeff Ratliff</t>
  </si>
  <si>
    <t>Luke Proia</t>
  </si>
  <si>
    <t>Richard Kennedy</t>
  </si>
  <si>
    <t>Mike Yang</t>
  </si>
  <si>
    <t>TJ Worrell</t>
  </si>
  <si>
    <t>Jong Vang</t>
  </si>
  <si>
    <t>Andy Myers</t>
  </si>
  <si>
    <t>Yeng Siong</t>
  </si>
  <si>
    <t>James Chambers</t>
  </si>
  <si>
    <t>Arlie Minton</t>
  </si>
  <si>
    <t>Bob Dainton</t>
  </si>
  <si>
    <t>James Sartin</t>
  </si>
  <si>
    <t>Jeff Lee</t>
  </si>
  <si>
    <t>John Ladd</t>
  </si>
  <si>
    <t>Joey Sullivan</t>
  </si>
  <si>
    <t>Ryan Cooper</t>
  </si>
  <si>
    <t>Ryan Dills</t>
  </si>
  <si>
    <t>Sam Chang</t>
  </si>
  <si>
    <t xml:space="preserve">Shane HOLLINGSWORTH </t>
  </si>
  <si>
    <t>Rick Rowland</t>
  </si>
  <si>
    <t>PC Hawj</t>
  </si>
  <si>
    <t>Pat Hall</t>
  </si>
  <si>
    <t>Wayne Butler</t>
  </si>
  <si>
    <t>Shane Robbins</t>
  </si>
  <si>
    <t>Shannon Anderson</t>
  </si>
  <si>
    <t>Steve Donaldson</t>
  </si>
  <si>
    <t>Toby Swansey</t>
  </si>
  <si>
    <t>Tracy Detwiler</t>
  </si>
  <si>
    <t>Teng Vue</t>
  </si>
  <si>
    <t>Matt Hawj</t>
  </si>
  <si>
    <t>Nomku Thao</t>
  </si>
  <si>
    <t>Hank Veggian</t>
  </si>
  <si>
    <t>Tim Vue</t>
  </si>
  <si>
    <t>Brian Falbe</t>
  </si>
  <si>
    <t>Thoj Yang</t>
  </si>
  <si>
    <t>Tony Uselman</t>
  </si>
  <si>
    <t>Chris Gravely</t>
  </si>
  <si>
    <t>Lee Thao</t>
  </si>
  <si>
    <t>Yia Vue</t>
  </si>
  <si>
    <t xml:space="preserve">Brandon Jessup </t>
  </si>
  <si>
    <t>Chris Matney</t>
  </si>
  <si>
    <t xml:space="preserve">Christian Munoz </t>
  </si>
  <si>
    <t xml:space="preserve">Ed Parrish </t>
  </si>
  <si>
    <t>Garrett Phillips</t>
  </si>
  <si>
    <t>Jamie Denison</t>
  </si>
  <si>
    <t>Micheal Moua</t>
  </si>
  <si>
    <t>DJ Timms</t>
  </si>
  <si>
    <t>Jason Gray</t>
  </si>
  <si>
    <t>Josh Miles</t>
  </si>
  <si>
    <t xml:space="preserve">Final Rank </t>
  </si>
  <si>
    <t>MITCHELL RHODES</t>
  </si>
  <si>
    <t>BRIAN FALBE</t>
  </si>
  <si>
    <t>AUSTIN VANG</t>
  </si>
  <si>
    <t>DUSTIN MATTHEWS</t>
  </si>
  <si>
    <t>DOUG MABE</t>
  </si>
  <si>
    <t>NICK LESTER</t>
  </si>
  <si>
    <t>RICK ROWLAND</t>
  </si>
  <si>
    <t>CHRISTIAN MUNOZ</t>
  </si>
  <si>
    <t>JAMES CHAMBERS</t>
  </si>
  <si>
    <t>KEVIN HANG</t>
  </si>
  <si>
    <t>YIA VUE</t>
  </si>
  <si>
    <t>BRANDON BULLARD</t>
  </si>
  <si>
    <t>RANDALL PEARMAN</t>
  </si>
  <si>
    <t>DANIEL MCCOY</t>
  </si>
  <si>
    <t>TOBY SWANSEY</t>
  </si>
  <si>
    <t>GREG DONLIN</t>
  </si>
  <si>
    <t>RYAN COOPER</t>
  </si>
  <si>
    <t>TONY USELMAN</t>
  </si>
  <si>
    <t>DAVID JORDAN</t>
  </si>
  <si>
    <t>BOB DAINTON</t>
  </si>
  <si>
    <t>ADAM SCHARE</t>
  </si>
  <si>
    <t>JEFF RATLIFF</t>
  </si>
  <si>
    <t>JOEY SULLIVAN</t>
  </si>
  <si>
    <t>TJ WORRELL</t>
  </si>
  <si>
    <t>MATT HAWJ</t>
  </si>
  <si>
    <t>PC HAWJ</t>
  </si>
  <si>
    <t>SELVIN GIRON</t>
  </si>
  <si>
    <t>TIM HOOPS</t>
  </si>
  <si>
    <t>DAVID GOLDING</t>
  </si>
  <si>
    <t>RYAN DILLS</t>
  </si>
  <si>
    <t>JOSHUA MILES</t>
  </si>
  <si>
    <t>KYLE BAKER</t>
  </si>
  <si>
    <t>JIM VANG</t>
  </si>
  <si>
    <t>TIM VUE</t>
  </si>
  <si>
    <t>JOHN LADD</t>
  </si>
  <si>
    <t>RYAN LASSITER</t>
  </si>
  <si>
    <t>PAT HALL</t>
  </si>
  <si>
    <t>STEVE ALMS</t>
  </si>
  <si>
    <t>WAYNE BUTLER</t>
  </si>
  <si>
    <t>CONNER ALMS</t>
  </si>
  <si>
    <t>CAMERON YOUNG</t>
  </si>
  <si>
    <t>MICHAEL ADKINS</t>
  </si>
  <si>
    <t>CHRIS SPARKS</t>
  </si>
  <si>
    <t>BARRY DAVIS</t>
  </si>
  <si>
    <t>NATHAN SPARKS</t>
  </si>
  <si>
    <t>Falls</t>
  </si>
  <si>
    <t>Jordan</t>
  </si>
  <si>
    <t>Hickory</t>
  </si>
  <si>
    <t>Badin</t>
  </si>
  <si>
    <t>Shearon Harris</t>
  </si>
  <si>
    <t>Raffle Total</t>
  </si>
  <si>
    <t xml:space="preserve">Rank </t>
  </si>
  <si>
    <t xml:space="preserve">Total Inches </t>
  </si>
  <si>
    <t>BRANDON JESSUP</t>
  </si>
  <si>
    <t>TENG VUE</t>
  </si>
  <si>
    <t>SHELLY EFIRD</t>
  </si>
  <si>
    <t>MATTHEW DUNN</t>
  </si>
  <si>
    <t>RAY MONTES</t>
  </si>
  <si>
    <t>JAMIE DENISON</t>
  </si>
  <si>
    <t>ANDY THOMPSON</t>
  </si>
  <si>
    <t>BRADLEY CRATER</t>
  </si>
  <si>
    <t>JESSE MILLS</t>
  </si>
  <si>
    <t>SAM CHANG</t>
  </si>
  <si>
    <t>ERIC DUNLOW</t>
  </si>
  <si>
    <t>BROOKS LANIER</t>
  </si>
  <si>
    <t>ANDY THOMPSON JR</t>
  </si>
  <si>
    <t>EASTON BRANNAN</t>
  </si>
  <si>
    <t>ERIC ASBURY</t>
  </si>
  <si>
    <t>LOWELL BRANNAN</t>
  </si>
  <si>
    <t>ERIC CORMACK</t>
  </si>
  <si>
    <t>ARLIE MINTON</t>
  </si>
  <si>
    <t>COLY MYSLINSKI</t>
  </si>
  <si>
    <t>NATHAN NATURLIE</t>
  </si>
  <si>
    <t>ERIC NELSON</t>
  </si>
  <si>
    <t>KENNETH PRYOR</t>
  </si>
  <si>
    <t>JAMES SARTIN</t>
  </si>
  <si>
    <t>MARCUS SMITH</t>
  </si>
  <si>
    <t>TRAVIS SNOW</t>
  </si>
  <si>
    <t>HENRY VEGGIAN</t>
  </si>
  <si>
    <t>JASON WALDEN</t>
  </si>
  <si>
    <t>MITCHELL WHITE</t>
  </si>
  <si>
    <t>TENG YANG</t>
  </si>
  <si>
    <t>DANNY WHITAKER</t>
  </si>
  <si>
    <t>Jacob Goode</t>
  </si>
  <si>
    <t>Sylvester Vue</t>
  </si>
  <si>
    <t>Hans Weber</t>
  </si>
  <si>
    <t>JOSH FIELDS</t>
  </si>
  <si>
    <t>Mathew Ortensie</t>
  </si>
  <si>
    <t>Joe Benevenia</t>
  </si>
  <si>
    <t>Bobby Bowers</t>
  </si>
  <si>
    <t>JAMES MARSHALL</t>
  </si>
  <si>
    <t>Zachary Clark</t>
  </si>
  <si>
    <t>CHRIS KOLCUN</t>
  </si>
  <si>
    <t>BEN STEWART</t>
  </si>
  <si>
    <t>JOEL WOODS</t>
  </si>
  <si>
    <t>Danny Whitaker</t>
  </si>
  <si>
    <t>HANS WEBER</t>
  </si>
  <si>
    <t>James Marshall</t>
  </si>
  <si>
    <t>RICHARD MAY</t>
  </si>
  <si>
    <t>COREY COFFEY</t>
  </si>
  <si>
    <t>JACOB BRIDGES</t>
  </si>
  <si>
    <t>Braxton Spurlin</t>
  </si>
  <si>
    <t>Brian Bostedo</t>
  </si>
  <si>
    <t>Tony Xiong</t>
  </si>
  <si>
    <t>Bob Bowen</t>
  </si>
  <si>
    <t>Pheng Vue</t>
  </si>
  <si>
    <t>Brandon Poplin</t>
  </si>
  <si>
    <t>Gabe Herold</t>
  </si>
  <si>
    <t>Trey Herold</t>
  </si>
  <si>
    <t>Corey Coffey</t>
  </si>
  <si>
    <t>Jacob Bridges</t>
  </si>
  <si>
    <t>Richard May</t>
  </si>
  <si>
    <t>Top 6 Event scores</t>
  </si>
  <si>
    <t>Jimmy Houser</t>
  </si>
  <si>
    <t>Travis Snow</t>
  </si>
  <si>
    <t>Will Wigg</t>
  </si>
  <si>
    <t>Adam Schare</t>
  </si>
  <si>
    <t>Aaron Miller</t>
  </si>
  <si>
    <t>Aaron Trexler</t>
  </si>
  <si>
    <t>Will Dunlap</t>
  </si>
  <si>
    <t>Riley McDonald</t>
  </si>
  <si>
    <t>Carl Booth</t>
  </si>
  <si>
    <t>Justin Kinley</t>
  </si>
  <si>
    <t>Teng Thor</t>
  </si>
  <si>
    <t>Stephen Williams</t>
  </si>
  <si>
    <t>Total Number
of Anglers</t>
  </si>
  <si>
    <t>Skunks</t>
  </si>
  <si>
    <t>% of Anglers who caught fish</t>
  </si>
  <si>
    <t>Number of Limits</t>
  </si>
  <si>
    <t>% of Anglers who caught Limit</t>
  </si>
  <si>
    <t>Number Anglers 
catching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</si>
</sst>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4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" fontId="4" fillId="0" borderId="1" xfId="0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2" fontId="4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Border="1"/>
    <xf numFmtId="0" fontId="3" fillId="0" borderId="12" xfId="0" applyFont="1" applyBorder="1"/>
    <xf numFmtId="0" fontId="2" fillId="0" borderId="7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3" xfId="0" applyFont="1" applyBorder="1"/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Border="1"/>
    <xf numFmtId="2" fontId="4" fillId="0" borderId="20" xfId="0" applyNumberFormat="1" applyFont="1" applyBorder="1" applyAlignment="1">
      <alignment horizontal="center"/>
    </xf>
  </cellXfs>
  <cellStyles count="2">
    <cellStyle name="20% - Accent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zoomScale="85" zoomScaleNormal="85" workbookViewId="0">
      <selection activeCell="P23" sqref="P23"/>
    </sheetView>
  </sheetViews>
  <sheetFormatPr defaultRowHeight="15.75" x14ac:dyDescent="0.25"/>
  <cols>
    <col min="1" max="1" width="28.85546875" style="10" customWidth="1"/>
    <col min="2" max="4" width="15.7109375" style="11" customWidth="1"/>
    <col min="5" max="8" width="15.7109375" style="15" customWidth="1"/>
    <col min="9" max="9" width="20.140625" style="12" bestFit="1" customWidth="1"/>
    <col min="10" max="10" width="16" style="12" bestFit="1" customWidth="1"/>
    <col min="11" max="16384" width="9.140625" style="8"/>
  </cols>
  <sheetData>
    <row r="1" spans="1:10" s="4" customFormat="1" ht="18" customHeight="1" x14ac:dyDescent="0.25">
      <c r="A1" s="1" t="s">
        <v>0</v>
      </c>
      <c r="B1" s="2" t="s">
        <v>57</v>
      </c>
      <c r="C1" s="2" t="s">
        <v>58</v>
      </c>
      <c r="D1" s="2" t="s">
        <v>59</v>
      </c>
      <c r="E1" s="2" t="s">
        <v>60</v>
      </c>
      <c r="F1" s="2" t="s">
        <v>61</v>
      </c>
      <c r="G1" s="2" t="s">
        <v>62</v>
      </c>
      <c r="H1" s="2" t="s">
        <v>12</v>
      </c>
      <c r="I1" s="3" t="s">
        <v>56</v>
      </c>
      <c r="J1" s="17" t="s">
        <v>176</v>
      </c>
    </row>
    <row r="2" spans="1:10" ht="18" customHeight="1" x14ac:dyDescent="0.25">
      <c r="A2" s="5" t="s">
        <v>147</v>
      </c>
      <c r="B2" s="6">
        <v>79</v>
      </c>
      <c r="C2" s="6">
        <v>77</v>
      </c>
      <c r="D2" s="6">
        <v>97</v>
      </c>
      <c r="E2" s="6">
        <v>100</v>
      </c>
      <c r="F2" s="6">
        <v>90</v>
      </c>
      <c r="G2" s="6">
        <v>97</v>
      </c>
      <c r="H2" s="6">
        <v>89</v>
      </c>
      <c r="I2" s="13">
        <f>SUM(LARGE(B2:H2,{1,2,3,4,5}))</f>
        <v>473</v>
      </c>
      <c r="J2" s="7">
        <v>1</v>
      </c>
    </row>
    <row r="3" spans="1:10" ht="18" customHeight="1" x14ac:dyDescent="0.25">
      <c r="A3" s="5" t="s">
        <v>146</v>
      </c>
      <c r="B3" s="9">
        <v>83</v>
      </c>
      <c r="C3" s="6">
        <v>84</v>
      </c>
      <c r="D3" s="6">
        <v>100</v>
      </c>
      <c r="E3" s="6">
        <v>72</v>
      </c>
      <c r="F3" s="6">
        <v>86</v>
      </c>
      <c r="G3" s="6">
        <v>94</v>
      </c>
      <c r="H3" s="6">
        <v>100</v>
      </c>
      <c r="I3" s="13">
        <f>SUM(LARGE(B3:H3,{1,2,3,4,5}))</f>
        <v>464</v>
      </c>
      <c r="J3" s="7">
        <f t="shared" ref="J3:J34" si="0">J2+1</f>
        <v>2</v>
      </c>
    </row>
    <row r="4" spans="1:10" ht="18" customHeight="1" x14ac:dyDescent="0.25">
      <c r="A4" s="5" t="s">
        <v>156</v>
      </c>
      <c r="B4" s="6">
        <v>76</v>
      </c>
      <c r="C4" s="6">
        <v>75</v>
      </c>
      <c r="D4" s="6">
        <v>81</v>
      </c>
      <c r="E4" s="6">
        <v>87</v>
      </c>
      <c r="F4" s="6">
        <v>81</v>
      </c>
      <c r="G4" s="6">
        <v>85</v>
      </c>
      <c r="H4" s="6">
        <v>91</v>
      </c>
      <c r="I4" s="13">
        <f>SUM(LARGE(B4:H4,{1,2,3,4,5}))</f>
        <v>425</v>
      </c>
      <c r="J4" s="7">
        <f t="shared" si="0"/>
        <v>3</v>
      </c>
    </row>
    <row r="5" spans="1:10" ht="18" customHeight="1" x14ac:dyDescent="0.25">
      <c r="A5" s="5" t="s">
        <v>162</v>
      </c>
      <c r="B5" s="6">
        <v>81</v>
      </c>
      <c r="C5" s="6">
        <v>68</v>
      </c>
      <c r="D5" s="6">
        <v>34</v>
      </c>
      <c r="E5" s="6">
        <v>82</v>
      </c>
      <c r="F5" s="6">
        <v>0</v>
      </c>
      <c r="G5" s="6">
        <v>89</v>
      </c>
      <c r="H5" s="6">
        <v>94</v>
      </c>
      <c r="I5" s="13">
        <f>SUM(LARGE(B5:H5,{1,2,3,4,5}))</f>
        <v>414</v>
      </c>
      <c r="J5" s="7">
        <f t="shared" si="0"/>
        <v>4</v>
      </c>
    </row>
    <row r="6" spans="1:10" ht="18" customHeight="1" x14ac:dyDescent="0.25">
      <c r="A6" s="5" t="s">
        <v>140</v>
      </c>
      <c r="B6" s="6">
        <v>78</v>
      </c>
      <c r="C6" s="6">
        <v>86</v>
      </c>
      <c r="D6" s="6">
        <v>0</v>
      </c>
      <c r="E6" s="6">
        <v>78</v>
      </c>
      <c r="F6" s="6">
        <v>88</v>
      </c>
      <c r="G6" s="6">
        <v>79</v>
      </c>
      <c r="H6" s="6">
        <v>0</v>
      </c>
      <c r="I6" s="13">
        <f>SUM(LARGE(B6:H6,{1,2,3,4,5}))</f>
        <v>409</v>
      </c>
      <c r="J6" s="7">
        <f t="shared" si="0"/>
        <v>5</v>
      </c>
    </row>
    <row r="7" spans="1:10" ht="18" customHeight="1" x14ac:dyDescent="0.25">
      <c r="A7" s="5" t="s">
        <v>141</v>
      </c>
      <c r="B7" s="6">
        <v>0</v>
      </c>
      <c r="C7" s="6">
        <v>88</v>
      </c>
      <c r="D7" s="6">
        <v>84</v>
      </c>
      <c r="E7" s="6">
        <v>0</v>
      </c>
      <c r="F7" s="6">
        <v>89</v>
      </c>
      <c r="G7" s="6">
        <v>83</v>
      </c>
      <c r="H7" s="6">
        <v>63</v>
      </c>
      <c r="I7" s="13">
        <f>SUM(LARGE(B7:H7,{1,2,3,4,5}))</f>
        <v>407</v>
      </c>
      <c r="J7" s="7">
        <f t="shared" si="0"/>
        <v>6</v>
      </c>
    </row>
    <row r="8" spans="1:10" ht="18" customHeight="1" x14ac:dyDescent="0.25">
      <c r="A8" s="5" t="s">
        <v>158</v>
      </c>
      <c r="B8" s="6">
        <v>0</v>
      </c>
      <c r="C8" s="6">
        <v>70</v>
      </c>
      <c r="D8" s="6">
        <v>0</v>
      </c>
      <c r="E8" s="6">
        <v>89</v>
      </c>
      <c r="F8" s="6">
        <v>77</v>
      </c>
      <c r="G8" s="6">
        <v>88</v>
      </c>
      <c r="H8" s="6">
        <v>80</v>
      </c>
      <c r="I8" s="13">
        <f>SUM(LARGE(B8:H8,{1,2,3,4,5}))</f>
        <v>404</v>
      </c>
      <c r="J8" s="7">
        <f t="shared" si="0"/>
        <v>7</v>
      </c>
    </row>
    <row r="9" spans="1:10" ht="18" customHeight="1" x14ac:dyDescent="0.25">
      <c r="A9" s="5" t="s">
        <v>159</v>
      </c>
      <c r="B9" s="6">
        <v>89</v>
      </c>
      <c r="C9" s="6">
        <v>71</v>
      </c>
      <c r="D9" s="6">
        <v>69</v>
      </c>
      <c r="E9" s="6">
        <v>94</v>
      </c>
      <c r="F9" s="6">
        <v>0</v>
      </c>
      <c r="G9" s="6">
        <v>10</v>
      </c>
      <c r="H9" s="6">
        <v>79</v>
      </c>
      <c r="I9" s="13">
        <f>SUM(LARGE(B9:H9,{1,2,3,4,5}))</f>
        <v>402</v>
      </c>
      <c r="J9" s="7">
        <f t="shared" si="0"/>
        <v>8</v>
      </c>
    </row>
    <row r="10" spans="1:10" ht="18" customHeight="1" x14ac:dyDescent="0.25">
      <c r="A10" s="5" t="s">
        <v>155</v>
      </c>
      <c r="B10" s="6">
        <v>71</v>
      </c>
      <c r="C10" s="6">
        <v>89</v>
      </c>
      <c r="D10" s="6">
        <v>72</v>
      </c>
      <c r="E10" s="6">
        <v>94</v>
      </c>
      <c r="F10" s="6">
        <v>0</v>
      </c>
      <c r="G10" s="6">
        <v>10</v>
      </c>
      <c r="H10" s="6">
        <v>73</v>
      </c>
      <c r="I10" s="13">
        <f>SUM(LARGE(B10:H10,{1,2,3,4,5}))</f>
        <v>399</v>
      </c>
      <c r="J10" s="7">
        <f t="shared" si="0"/>
        <v>9</v>
      </c>
    </row>
    <row r="11" spans="1:10" ht="18" customHeight="1" x14ac:dyDescent="0.25">
      <c r="A11" s="5" t="s">
        <v>157</v>
      </c>
      <c r="B11" s="6">
        <v>97</v>
      </c>
      <c r="C11" s="6">
        <v>100</v>
      </c>
      <c r="D11" s="6">
        <v>76</v>
      </c>
      <c r="E11" s="6">
        <v>97</v>
      </c>
      <c r="F11" s="6">
        <v>0</v>
      </c>
      <c r="G11" s="6">
        <v>0</v>
      </c>
      <c r="H11" s="6">
        <v>0</v>
      </c>
      <c r="I11" s="13">
        <f>SUM(LARGE(B11:H11,{1,2,3,4,5}))</f>
        <v>370</v>
      </c>
      <c r="J11" s="7">
        <f t="shared" si="0"/>
        <v>10</v>
      </c>
    </row>
    <row r="12" spans="1:10" ht="18" customHeight="1" x14ac:dyDescent="0.25">
      <c r="A12" s="5" t="s">
        <v>171</v>
      </c>
      <c r="B12" s="6">
        <v>100</v>
      </c>
      <c r="C12" s="6">
        <v>0</v>
      </c>
      <c r="D12" s="6">
        <v>82</v>
      </c>
      <c r="E12" s="6">
        <v>0</v>
      </c>
      <c r="F12" s="6">
        <v>0</v>
      </c>
      <c r="G12" s="6">
        <v>100</v>
      </c>
      <c r="H12" s="6">
        <v>83</v>
      </c>
      <c r="I12" s="13">
        <f>SUM(LARGE(B12:H12,{1,2,3,4,5}))</f>
        <v>365</v>
      </c>
      <c r="J12" s="7">
        <f t="shared" si="0"/>
        <v>11</v>
      </c>
    </row>
    <row r="13" spans="1:10" ht="18" customHeight="1" x14ac:dyDescent="0.25">
      <c r="A13" s="5" t="s">
        <v>20</v>
      </c>
      <c r="B13" s="9">
        <v>54</v>
      </c>
      <c r="C13" s="6">
        <v>58</v>
      </c>
      <c r="D13" s="6">
        <v>74</v>
      </c>
      <c r="E13" s="6">
        <v>86</v>
      </c>
      <c r="F13" s="6">
        <v>10</v>
      </c>
      <c r="G13" s="6">
        <v>0</v>
      </c>
      <c r="H13" s="6">
        <v>81</v>
      </c>
      <c r="I13" s="13">
        <f>SUM(LARGE(B13:H13,{1,2,3,4,5}))</f>
        <v>353</v>
      </c>
      <c r="J13" s="7">
        <f t="shared" si="0"/>
        <v>12</v>
      </c>
    </row>
    <row r="14" spans="1:10" ht="18" customHeight="1" x14ac:dyDescent="0.25">
      <c r="A14" s="5" t="s">
        <v>6</v>
      </c>
      <c r="B14" s="6">
        <v>77</v>
      </c>
      <c r="C14" s="6">
        <v>50</v>
      </c>
      <c r="D14" s="6">
        <v>33</v>
      </c>
      <c r="E14" s="6">
        <v>61</v>
      </c>
      <c r="F14" s="6">
        <v>10</v>
      </c>
      <c r="G14" s="6">
        <v>80</v>
      </c>
      <c r="H14" s="6">
        <v>84</v>
      </c>
      <c r="I14" s="13">
        <f>SUM(LARGE(B14:H14,{1,2,3,4,5}))</f>
        <v>352</v>
      </c>
      <c r="J14" s="7">
        <f t="shared" si="0"/>
        <v>13</v>
      </c>
    </row>
    <row r="15" spans="1:10" ht="18" customHeight="1" x14ac:dyDescent="0.25">
      <c r="A15" s="5" t="s">
        <v>48</v>
      </c>
      <c r="B15" s="6">
        <v>69</v>
      </c>
      <c r="C15" s="6">
        <v>60</v>
      </c>
      <c r="D15" s="6">
        <v>45</v>
      </c>
      <c r="E15" s="6">
        <v>0</v>
      </c>
      <c r="F15" s="6">
        <v>76</v>
      </c>
      <c r="G15" s="6">
        <v>10</v>
      </c>
      <c r="H15" s="6">
        <v>90</v>
      </c>
      <c r="I15" s="13">
        <f>SUM(LARGE(B15:H15,{1,2,3,4,5}))</f>
        <v>340</v>
      </c>
      <c r="J15" s="7">
        <f t="shared" si="0"/>
        <v>14</v>
      </c>
    </row>
    <row r="16" spans="1:10" ht="18" customHeight="1" x14ac:dyDescent="0.25">
      <c r="A16" s="5" t="s">
        <v>43</v>
      </c>
      <c r="B16" s="6">
        <v>65</v>
      </c>
      <c r="C16" s="6">
        <v>79</v>
      </c>
      <c r="D16" s="6">
        <v>50</v>
      </c>
      <c r="E16" s="6">
        <v>0</v>
      </c>
      <c r="F16" s="6">
        <v>75</v>
      </c>
      <c r="G16" s="6">
        <v>0</v>
      </c>
      <c r="H16" s="6">
        <v>69</v>
      </c>
      <c r="I16" s="13">
        <f>SUM(LARGE(B16:H16,{1,2,3,4,5}))</f>
        <v>338</v>
      </c>
      <c r="J16" s="7">
        <f t="shared" si="0"/>
        <v>15</v>
      </c>
    </row>
    <row r="17" spans="1:10" ht="18" customHeight="1" x14ac:dyDescent="0.25">
      <c r="A17" s="5" t="s">
        <v>40</v>
      </c>
      <c r="B17" s="6">
        <v>48</v>
      </c>
      <c r="C17" s="6">
        <v>73</v>
      </c>
      <c r="D17" s="6">
        <v>42</v>
      </c>
      <c r="E17" s="6">
        <v>0</v>
      </c>
      <c r="F17" s="6">
        <v>71</v>
      </c>
      <c r="G17" s="6">
        <v>0</v>
      </c>
      <c r="H17" s="6">
        <v>86</v>
      </c>
      <c r="I17" s="13">
        <f>SUM(LARGE(B17:H17,{1,2,3,4,5}))</f>
        <v>320</v>
      </c>
      <c r="J17" s="7">
        <f t="shared" si="0"/>
        <v>16</v>
      </c>
    </row>
    <row r="18" spans="1:10" ht="18" customHeight="1" x14ac:dyDescent="0.25">
      <c r="A18" s="5" t="s">
        <v>66</v>
      </c>
      <c r="B18" s="6">
        <v>59</v>
      </c>
      <c r="C18" s="6">
        <v>62</v>
      </c>
      <c r="D18" s="6">
        <v>48</v>
      </c>
      <c r="E18" s="6">
        <v>66</v>
      </c>
      <c r="F18" s="6">
        <v>83</v>
      </c>
      <c r="G18" s="6">
        <v>10</v>
      </c>
      <c r="H18" s="6">
        <v>0</v>
      </c>
      <c r="I18" s="13">
        <f>SUM(LARGE(B18:H18,{1,2,3,4,5}))</f>
        <v>318</v>
      </c>
      <c r="J18" s="7">
        <f t="shared" si="0"/>
        <v>17</v>
      </c>
    </row>
    <row r="19" spans="1:10" ht="18" customHeight="1" x14ac:dyDescent="0.25">
      <c r="A19" s="5" t="s">
        <v>47</v>
      </c>
      <c r="B19" s="6">
        <v>0</v>
      </c>
      <c r="C19" s="6">
        <v>10</v>
      </c>
      <c r="D19" s="6">
        <v>80</v>
      </c>
      <c r="E19" s="6">
        <v>60</v>
      </c>
      <c r="F19" s="6">
        <v>10</v>
      </c>
      <c r="G19" s="6">
        <v>86</v>
      </c>
      <c r="H19" s="6">
        <v>82</v>
      </c>
      <c r="I19" s="13">
        <f>SUM(LARGE(B19:H19,{1,2,3,4,5}))</f>
        <v>318</v>
      </c>
      <c r="J19" s="7">
        <f t="shared" si="0"/>
        <v>18</v>
      </c>
    </row>
    <row r="20" spans="1:10" ht="18" customHeight="1" x14ac:dyDescent="0.25">
      <c r="A20" s="5" t="s">
        <v>160</v>
      </c>
      <c r="B20" s="6">
        <v>0</v>
      </c>
      <c r="C20" s="6">
        <v>66</v>
      </c>
      <c r="D20" s="6">
        <v>0</v>
      </c>
      <c r="E20" s="6">
        <v>91</v>
      </c>
      <c r="F20" s="6">
        <v>84</v>
      </c>
      <c r="G20" s="6">
        <v>76</v>
      </c>
      <c r="H20" s="6">
        <v>0</v>
      </c>
      <c r="I20" s="13">
        <f>SUM(LARGE(B20:H20,{1,2,3,4,5}))</f>
        <v>317</v>
      </c>
      <c r="J20" s="7">
        <f t="shared" si="0"/>
        <v>19</v>
      </c>
    </row>
    <row r="21" spans="1:10" ht="18" customHeight="1" x14ac:dyDescent="0.25">
      <c r="A21" s="5" t="s">
        <v>161</v>
      </c>
      <c r="B21" s="6">
        <v>64</v>
      </c>
      <c r="C21" s="6">
        <v>83</v>
      </c>
      <c r="D21" s="6">
        <v>89</v>
      </c>
      <c r="E21" s="6">
        <v>80</v>
      </c>
      <c r="F21" s="6">
        <v>0</v>
      </c>
      <c r="G21" s="6">
        <v>0</v>
      </c>
      <c r="H21" s="6">
        <v>0</v>
      </c>
      <c r="I21" s="13">
        <f>SUM(LARGE(B21:H21,{1,2,3,4,5}))</f>
        <v>316</v>
      </c>
      <c r="J21" s="7">
        <f t="shared" si="0"/>
        <v>20</v>
      </c>
    </row>
    <row r="22" spans="1:10" ht="18" customHeight="1" x14ac:dyDescent="0.25">
      <c r="A22" s="5" t="s">
        <v>137</v>
      </c>
      <c r="B22" s="6">
        <v>0</v>
      </c>
      <c r="C22" s="6">
        <v>90</v>
      </c>
      <c r="D22" s="6">
        <v>77</v>
      </c>
      <c r="E22" s="6">
        <v>0</v>
      </c>
      <c r="F22" s="6">
        <v>0</v>
      </c>
      <c r="G22" s="6">
        <v>70</v>
      </c>
      <c r="H22" s="6">
        <v>77</v>
      </c>
      <c r="I22" s="13">
        <f>SUM(LARGE(B22:H22,{1,2,3,4,5}))</f>
        <v>314</v>
      </c>
      <c r="J22" s="7">
        <f t="shared" si="0"/>
        <v>21</v>
      </c>
    </row>
    <row r="23" spans="1:10" ht="18" customHeight="1" x14ac:dyDescent="0.25">
      <c r="A23" s="5" t="s">
        <v>14</v>
      </c>
      <c r="B23" s="6">
        <v>88</v>
      </c>
      <c r="C23" s="6">
        <v>55</v>
      </c>
      <c r="D23" s="6">
        <v>83</v>
      </c>
      <c r="E23" s="6">
        <v>0</v>
      </c>
      <c r="F23" s="6">
        <v>0</v>
      </c>
      <c r="G23" s="6">
        <v>0</v>
      </c>
      <c r="H23" s="6">
        <v>87</v>
      </c>
      <c r="I23" s="13">
        <f>SUM(LARGE(B23:H23,{1,2,3,4,5}))</f>
        <v>313</v>
      </c>
      <c r="J23" s="7">
        <f t="shared" si="0"/>
        <v>22</v>
      </c>
    </row>
    <row r="24" spans="1:10" ht="18" customHeight="1" x14ac:dyDescent="0.25">
      <c r="A24" s="5" t="s">
        <v>39</v>
      </c>
      <c r="B24" s="6">
        <v>53</v>
      </c>
      <c r="C24" s="6">
        <v>52</v>
      </c>
      <c r="D24" s="6">
        <v>55</v>
      </c>
      <c r="E24" s="6">
        <v>64</v>
      </c>
      <c r="F24" s="6">
        <v>69</v>
      </c>
      <c r="G24" s="6">
        <v>71</v>
      </c>
      <c r="H24" s="6">
        <v>10</v>
      </c>
      <c r="I24" s="13">
        <f>SUM(LARGE(B24:H24,{1,2,3,4,5}))</f>
        <v>312</v>
      </c>
      <c r="J24" s="7">
        <f t="shared" si="0"/>
        <v>23</v>
      </c>
    </row>
    <row r="25" spans="1:10" ht="18" customHeight="1" x14ac:dyDescent="0.25">
      <c r="A25" s="5" t="s">
        <v>11</v>
      </c>
      <c r="B25" s="6">
        <v>63</v>
      </c>
      <c r="C25" s="6">
        <v>10</v>
      </c>
      <c r="D25" s="6">
        <v>85</v>
      </c>
      <c r="E25" s="6">
        <v>0</v>
      </c>
      <c r="F25" s="6">
        <v>78</v>
      </c>
      <c r="G25" s="6">
        <v>10</v>
      </c>
      <c r="H25" s="6">
        <v>64</v>
      </c>
      <c r="I25" s="13">
        <f>SUM(LARGE(B25:H25,{1,2,3,4,5}))</f>
        <v>300</v>
      </c>
      <c r="J25" s="7">
        <f t="shared" si="0"/>
        <v>24</v>
      </c>
    </row>
    <row r="26" spans="1:10" ht="18" customHeight="1" x14ac:dyDescent="0.25">
      <c r="A26" s="5" t="s">
        <v>136</v>
      </c>
      <c r="B26" s="6">
        <v>0</v>
      </c>
      <c r="C26" s="6">
        <v>0</v>
      </c>
      <c r="D26" s="6">
        <v>45</v>
      </c>
      <c r="E26" s="6">
        <v>73</v>
      </c>
      <c r="F26" s="6">
        <v>10</v>
      </c>
      <c r="G26" s="6">
        <v>75</v>
      </c>
      <c r="H26" s="6">
        <v>72</v>
      </c>
      <c r="I26" s="13">
        <f>SUM(LARGE(B26:H26,{1,2,3,4,5}))</f>
        <v>275</v>
      </c>
      <c r="J26" s="7">
        <f t="shared" si="0"/>
        <v>25</v>
      </c>
    </row>
    <row r="27" spans="1:10" ht="18" customHeight="1" x14ac:dyDescent="0.25">
      <c r="A27" s="5" t="s">
        <v>24</v>
      </c>
      <c r="B27" s="6">
        <v>70</v>
      </c>
      <c r="C27" s="6">
        <v>74</v>
      </c>
      <c r="D27" s="6">
        <v>40</v>
      </c>
      <c r="E27" s="6">
        <v>79</v>
      </c>
      <c r="F27" s="6">
        <v>10</v>
      </c>
      <c r="G27" s="6">
        <v>0</v>
      </c>
      <c r="H27" s="6">
        <v>0</v>
      </c>
      <c r="I27" s="13">
        <f>SUM(LARGE(B27:H27,{1,2,3,4,5}))</f>
        <v>273</v>
      </c>
      <c r="J27" s="7">
        <f t="shared" si="0"/>
        <v>26</v>
      </c>
    </row>
    <row r="28" spans="1:10" ht="18" customHeight="1" x14ac:dyDescent="0.25">
      <c r="A28" s="5" t="s">
        <v>31</v>
      </c>
      <c r="B28" s="6">
        <v>10</v>
      </c>
      <c r="C28" s="6">
        <v>47</v>
      </c>
      <c r="D28" s="6">
        <v>0</v>
      </c>
      <c r="E28" s="6">
        <v>70</v>
      </c>
      <c r="F28" s="6">
        <v>0</v>
      </c>
      <c r="G28" s="6">
        <v>84</v>
      </c>
      <c r="H28" s="6">
        <v>62</v>
      </c>
      <c r="I28" s="13">
        <f>SUM(LARGE(B28:H28,{1,2,3,4,5}))</f>
        <v>273</v>
      </c>
      <c r="J28" s="7">
        <f t="shared" si="0"/>
        <v>27</v>
      </c>
    </row>
    <row r="29" spans="1:10" ht="18" customHeight="1" x14ac:dyDescent="0.25">
      <c r="A29" s="5" t="s">
        <v>149</v>
      </c>
      <c r="B29" s="9">
        <v>47</v>
      </c>
      <c r="C29" s="6">
        <v>0</v>
      </c>
      <c r="D29" s="6">
        <v>62</v>
      </c>
      <c r="E29" s="6">
        <v>77</v>
      </c>
      <c r="F29" s="6">
        <v>10</v>
      </c>
      <c r="G29" s="6">
        <v>10</v>
      </c>
      <c r="H29" s="6">
        <v>74</v>
      </c>
      <c r="I29" s="13">
        <f>SUM(LARGE(B29:H29,{1,2,3,4,5}))</f>
        <v>270</v>
      </c>
      <c r="J29" s="7">
        <f t="shared" si="0"/>
        <v>28</v>
      </c>
    </row>
    <row r="30" spans="1:10" ht="18" customHeight="1" x14ac:dyDescent="0.25">
      <c r="A30" s="5" t="s">
        <v>10</v>
      </c>
      <c r="B30" s="6">
        <v>94</v>
      </c>
      <c r="C30" s="6">
        <v>94</v>
      </c>
      <c r="D30" s="6">
        <v>75</v>
      </c>
      <c r="E30" s="6">
        <v>0</v>
      </c>
      <c r="F30" s="6">
        <v>0</v>
      </c>
      <c r="G30" s="6">
        <v>0</v>
      </c>
      <c r="H30" s="6">
        <v>0</v>
      </c>
      <c r="I30" s="13">
        <f>SUM(LARGE(B30:H30,{1,2,3,4,5}))</f>
        <v>263</v>
      </c>
      <c r="J30" s="7">
        <f t="shared" si="0"/>
        <v>29</v>
      </c>
    </row>
    <row r="31" spans="1:10" ht="18" customHeight="1" x14ac:dyDescent="0.25">
      <c r="A31" s="5" t="s">
        <v>112</v>
      </c>
      <c r="B31" s="6">
        <v>0</v>
      </c>
      <c r="C31" s="6">
        <v>0</v>
      </c>
      <c r="D31" s="6">
        <v>59</v>
      </c>
      <c r="E31" s="6">
        <v>0</v>
      </c>
      <c r="F31" s="6">
        <v>69</v>
      </c>
      <c r="G31" s="6">
        <v>72</v>
      </c>
      <c r="H31" s="6">
        <v>61</v>
      </c>
      <c r="I31" s="13">
        <f>SUM(LARGE(B31:H31,{1,2,3,4,5}))</f>
        <v>261</v>
      </c>
      <c r="J31" s="7">
        <f t="shared" si="0"/>
        <v>30</v>
      </c>
    </row>
    <row r="32" spans="1:10" ht="18" customHeight="1" x14ac:dyDescent="0.25">
      <c r="A32" s="5" t="s">
        <v>9</v>
      </c>
      <c r="B32" s="6">
        <v>10</v>
      </c>
      <c r="C32" s="6">
        <v>97</v>
      </c>
      <c r="D32" s="6">
        <v>87</v>
      </c>
      <c r="E32" s="6">
        <v>0</v>
      </c>
      <c r="F32" s="6">
        <v>0</v>
      </c>
      <c r="G32" s="6">
        <v>0</v>
      </c>
      <c r="H32" s="6">
        <v>66</v>
      </c>
      <c r="I32" s="13">
        <f>SUM(LARGE(B32:H32,{1,2,3,4,5}))</f>
        <v>260</v>
      </c>
      <c r="J32" s="7">
        <f t="shared" si="0"/>
        <v>31</v>
      </c>
    </row>
    <row r="33" spans="1:10" ht="18" customHeight="1" x14ac:dyDescent="0.25">
      <c r="A33" s="5" t="s">
        <v>93</v>
      </c>
      <c r="B33" s="6">
        <v>0</v>
      </c>
      <c r="C33" s="6">
        <v>56</v>
      </c>
      <c r="D33" s="6">
        <v>47</v>
      </c>
      <c r="E33" s="6">
        <v>68</v>
      </c>
      <c r="F33" s="6">
        <v>0</v>
      </c>
      <c r="G33" s="6">
        <v>0</v>
      </c>
      <c r="H33" s="6">
        <v>85</v>
      </c>
      <c r="I33" s="13">
        <f>SUM(LARGE(B33:H33,{1,2,3,4,5}))</f>
        <v>256</v>
      </c>
      <c r="J33" s="7">
        <f t="shared" si="0"/>
        <v>32</v>
      </c>
    </row>
    <row r="34" spans="1:10" ht="18" customHeight="1" x14ac:dyDescent="0.25">
      <c r="A34" s="5" t="s">
        <v>30</v>
      </c>
      <c r="B34" s="6">
        <v>0</v>
      </c>
      <c r="C34" s="6">
        <v>10</v>
      </c>
      <c r="D34" s="6">
        <v>0</v>
      </c>
      <c r="E34" s="6">
        <v>90</v>
      </c>
      <c r="F34" s="6">
        <v>72</v>
      </c>
      <c r="G34" s="6">
        <v>10</v>
      </c>
      <c r="H34" s="6">
        <v>70</v>
      </c>
      <c r="I34" s="13">
        <f>SUM(LARGE(B34:H34,{1,2,3,4,5}))</f>
        <v>252</v>
      </c>
      <c r="J34" s="7">
        <f t="shared" si="0"/>
        <v>33</v>
      </c>
    </row>
    <row r="35" spans="1:10" ht="18" customHeight="1" x14ac:dyDescent="0.25">
      <c r="A35" s="5" t="s">
        <v>36</v>
      </c>
      <c r="B35" s="6">
        <v>62</v>
      </c>
      <c r="C35" s="6">
        <v>10</v>
      </c>
      <c r="D35" s="6">
        <v>94</v>
      </c>
      <c r="E35" s="6">
        <v>10</v>
      </c>
      <c r="F35" s="6">
        <v>0</v>
      </c>
      <c r="G35" s="6">
        <v>10</v>
      </c>
      <c r="H35" s="6">
        <v>71</v>
      </c>
      <c r="I35" s="13">
        <f>SUM(LARGE(B35:H35,{1,2,3,4,5}))</f>
        <v>247</v>
      </c>
      <c r="J35" s="7">
        <f t="shared" ref="J35:J66" si="1">J34+1</f>
        <v>34</v>
      </c>
    </row>
    <row r="36" spans="1:10" ht="18" customHeight="1" x14ac:dyDescent="0.25">
      <c r="A36" s="5" t="s">
        <v>175</v>
      </c>
      <c r="B36" s="6">
        <v>0</v>
      </c>
      <c r="C36" s="6">
        <v>10</v>
      </c>
      <c r="D36" s="6">
        <v>0</v>
      </c>
      <c r="E36" s="6">
        <v>63</v>
      </c>
      <c r="F36" s="6">
        <v>73</v>
      </c>
      <c r="G36" s="6">
        <v>81</v>
      </c>
      <c r="H36" s="6">
        <v>10</v>
      </c>
      <c r="I36" s="13">
        <f>SUM(LARGE(B36:H36,{1,2,3,4,5}))</f>
        <v>237</v>
      </c>
      <c r="J36" s="7">
        <f t="shared" si="1"/>
        <v>35</v>
      </c>
    </row>
    <row r="37" spans="1:10" ht="18" customHeight="1" x14ac:dyDescent="0.25">
      <c r="A37" s="5" t="s">
        <v>27</v>
      </c>
      <c r="B37" s="6">
        <v>80</v>
      </c>
      <c r="C37" s="6">
        <v>0</v>
      </c>
      <c r="D37" s="6">
        <v>0</v>
      </c>
      <c r="E37" s="6">
        <v>0</v>
      </c>
      <c r="F37" s="6">
        <v>0</v>
      </c>
      <c r="G37" s="6">
        <v>88</v>
      </c>
      <c r="H37" s="6">
        <v>67</v>
      </c>
      <c r="I37" s="13">
        <f>SUM(LARGE(B37:H37,{1,2,3,4,5}))</f>
        <v>235</v>
      </c>
      <c r="J37" s="7">
        <f t="shared" si="1"/>
        <v>36</v>
      </c>
    </row>
    <row r="38" spans="1:10" ht="18" customHeight="1" x14ac:dyDescent="0.25">
      <c r="A38" s="5" t="s">
        <v>4</v>
      </c>
      <c r="B38" s="6">
        <v>0</v>
      </c>
      <c r="C38" s="6">
        <v>69</v>
      </c>
      <c r="D38" s="6">
        <v>66</v>
      </c>
      <c r="E38" s="6">
        <v>84</v>
      </c>
      <c r="F38" s="6">
        <v>0</v>
      </c>
      <c r="G38" s="6">
        <v>0</v>
      </c>
      <c r="H38" s="6">
        <v>10</v>
      </c>
      <c r="I38" s="13">
        <f>SUM(LARGE(B38:H38,{1,2,3,4,5}))</f>
        <v>229</v>
      </c>
      <c r="J38" s="7">
        <f t="shared" si="1"/>
        <v>37</v>
      </c>
    </row>
    <row r="39" spans="1:10" ht="18" customHeight="1" x14ac:dyDescent="0.25">
      <c r="A39" s="5" t="s">
        <v>174</v>
      </c>
      <c r="B39" s="6">
        <v>56</v>
      </c>
      <c r="C39" s="6">
        <v>57</v>
      </c>
      <c r="D39" s="6">
        <v>10</v>
      </c>
      <c r="E39" s="6">
        <v>69</v>
      </c>
      <c r="F39" s="6">
        <v>0</v>
      </c>
      <c r="G39" s="6">
        <v>0</v>
      </c>
      <c r="H39" s="6">
        <v>0</v>
      </c>
      <c r="I39" s="13">
        <f>SUM(LARGE(B39:H39,{1,2,3,4,5}))</f>
        <v>192</v>
      </c>
      <c r="J39" s="7">
        <f t="shared" si="1"/>
        <v>38</v>
      </c>
    </row>
    <row r="40" spans="1:10" ht="18" customHeight="1" x14ac:dyDescent="0.25">
      <c r="A40" s="5" t="s">
        <v>173</v>
      </c>
      <c r="B40" s="9">
        <v>10</v>
      </c>
      <c r="C40" s="6">
        <v>85</v>
      </c>
      <c r="D40" s="6">
        <v>0</v>
      </c>
      <c r="E40" s="6">
        <v>0</v>
      </c>
      <c r="F40" s="6">
        <v>0</v>
      </c>
      <c r="G40" s="6">
        <v>90</v>
      </c>
      <c r="H40" s="6">
        <v>0</v>
      </c>
      <c r="I40" s="13">
        <f>SUM(LARGE(B40:H40,{1,2,3,4,5}))</f>
        <v>185</v>
      </c>
      <c r="J40" s="7">
        <f t="shared" si="1"/>
        <v>39</v>
      </c>
    </row>
    <row r="41" spans="1:10" ht="18" customHeight="1" x14ac:dyDescent="0.25">
      <c r="A41" s="5" t="s">
        <v>165</v>
      </c>
      <c r="B41" s="6">
        <v>60</v>
      </c>
      <c r="C41" s="6">
        <v>50</v>
      </c>
      <c r="D41" s="6">
        <v>0</v>
      </c>
      <c r="E41" s="6">
        <v>0</v>
      </c>
      <c r="F41" s="6">
        <v>0</v>
      </c>
      <c r="G41" s="6">
        <v>0</v>
      </c>
      <c r="H41" s="6">
        <v>75</v>
      </c>
      <c r="I41" s="13">
        <f>SUM(LARGE(B41:H41,{1,2,3,4,5}))</f>
        <v>185</v>
      </c>
      <c r="J41" s="7">
        <f t="shared" si="1"/>
        <v>40</v>
      </c>
    </row>
    <row r="42" spans="1:10" ht="18" customHeight="1" x14ac:dyDescent="0.25">
      <c r="A42" s="5" t="s">
        <v>2</v>
      </c>
      <c r="B42" s="6">
        <v>0</v>
      </c>
      <c r="C42" s="6">
        <v>0</v>
      </c>
      <c r="D42" s="6">
        <v>90</v>
      </c>
      <c r="E42" s="6">
        <v>0</v>
      </c>
      <c r="F42" s="6">
        <v>80</v>
      </c>
      <c r="G42" s="6">
        <v>0</v>
      </c>
      <c r="H42" s="6">
        <v>10</v>
      </c>
      <c r="I42" s="13">
        <f>SUM(LARGE(B42:H42,{1,2,3,4,5}))</f>
        <v>180</v>
      </c>
      <c r="J42" s="7">
        <f t="shared" si="1"/>
        <v>41</v>
      </c>
    </row>
    <row r="43" spans="1:10" ht="18" customHeight="1" x14ac:dyDescent="0.25">
      <c r="A43" s="5" t="s">
        <v>17</v>
      </c>
      <c r="B43" s="6">
        <v>57</v>
      </c>
      <c r="C43" s="6">
        <v>53</v>
      </c>
      <c r="D43" s="6">
        <v>10</v>
      </c>
      <c r="E43" s="6">
        <v>59</v>
      </c>
      <c r="F43" s="6">
        <v>0</v>
      </c>
      <c r="G43" s="6">
        <v>0</v>
      </c>
      <c r="H43" s="6">
        <v>0</v>
      </c>
      <c r="I43" s="13">
        <f>SUM(LARGE(B43:H43,{1,2,3,4,5}))</f>
        <v>179</v>
      </c>
      <c r="J43" s="7">
        <f t="shared" si="1"/>
        <v>42</v>
      </c>
    </row>
    <row r="44" spans="1:10" ht="18" customHeight="1" x14ac:dyDescent="0.25">
      <c r="A44" s="5" t="s">
        <v>55</v>
      </c>
      <c r="B44" s="6">
        <v>10</v>
      </c>
      <c r="C44" s="6">
        <v>10</v>
      </c>
      <c r="D44" s="6">
        <v>0</v>
      </c>
      <c r="E44" s="6">
        <v>67</v>
      </c>
      <c r="F44" s="6">
        <v>0</v>
      </c>
      <c r="G44" s="6">
        <v>74</v>
      </c>
      <c r="H44" s="6">
        <v>10</v>
      </c>
      <c r="I44" s="13">
        <f>SUM(LARGE(B44:H44,{1,2,3,4,5}))</f>
        <v>171</v>
      </c>
      <c r="J44" s="7">
        <f t="shared" si="1"/>
        <v>43</v>
      </c>
    </row>
    <row r="45" spans="1:10" ht="18" customHeight="1" x14ac:dyDescent="0.25">
      <c r="A45" s="5" t="s">
        <v>38</v>
      </c>
      <c r="B45" s="6">
        <v>0</v>
      </c>
      <c r="C45" s="6">
        <v>0</v>
      </c>
      <c r="D45" s="6">
        <v>79</v>
      </c>
      <c r="E45" s="6">
        <v>0</v>
      </c>
      <c r="F45" s="6">
        <v>87</v>
      </c>
      <c r="G45" s="6">
        <v>0</v>
      </c>
      <c r="H45" s="6">
        <v>0</v>
      </c>
      <c r="I45" s="13">
        <f>SUM(LARGE(B45:H45,{1,2,3,4,5}))</f>
        <v>166</v>
      </c>
      <c r="J45" s="7">
        <f t="shared" si="1"/>
        <v>44</v>
      </c>
    </row>
    <row r="46" spans="1:10" ht="18" customHeight="1" x14ac:dyDescent="0.25">
      <c r="A46" s="5" t="s">
        <v>21</v>
      </c>
      <c r="B46" s="6">
        <v>75</v>
      </c>
      <c r="C46" s="6">
        <v>0</v>
      </c>
      <c r="D46" s="6">
        <v>88</v>
      </c>
      <c r="E46" s="6">
        <v>0</v>
      </c>
      <c r="F46" s="6">
        <v>0</v>
      </c>
      <c r="G46" s="6">
        <v>0</v>
      </c>
      <c r="H46" s="6">
        <v>0</v>
      </c>
      <c r="I46" s="13">
        <f>SUM(LARGE(B46:H46,{1,2,3,4,5}))</f>
        <v>163</v>
      </c>
      <c r="J46" s="7">
        <f t="shared" si="1"/>
        <v>45</v>
      </c>
    </row>
    <row r="47" spans="1:10" ht="18" customHeight="1" x14ac:dyDescent="0.25">
      <c r="A47" s="5" t="s">
        <v>64</v>
      </c>
      <c r="B47" s="6">
        <v>82</v>
      </c>
      <c r="C47" s="6">
        <v>81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3">
        <f>SUM(LARGE(B47:H47,{1,2,3,4,5}))</f>
        <v>163</v>
      </c>
      <c r="J47" s="7">
        <f t="shared" si="1"/>
        <v>46</v>
      </c>
    </row>
    <row r="48" spans="1:10" ht="18" customHeight="1" x14ac:dyDescent="0.25">
      <c r="A48" s="5" t="s">
        <v>78</v>
      </c>
      <c r="B48" s="6">
        <v>10</v>
      </c>
      <c r="C48" s="6">
        <v>45</v>
      </c>
      <c r="D48" s="6">
        <v>37</v>
      </c>
      <c r="E48" s="6">
        <v>65</v>
      </c>
      <c r="F48" s="6">
        <v>0</v>
      </c>
      <c r="G48" s="6">
        <v>0</v>
      </c>
      <c r="H48" s="6">
        <v>0</v>
      </c>
      <c r="I48" s="13">
        <f>SUM(LARGE(B48:H48,{1,2,3,4,5}))</f>
        <v>157</v>
      </c>
      <c r="J48" s="7">
        <f t="shared" si="1"/>
        <v>47</v>
      </c>
    </row>
    <row r="49" spans="1:10" ht="18" customHeight="1" x14ac:dyDescent="0.25">
      <c r="A49" s="5" t="s">
        <v>138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91</v>
      </c>
      <c r="H49" s="6">
        <v>65</v>
      </c>
      <c r="I49" s="13">
        <f>SUM(LARGE(B49:H49,{1,2,3,4,5}))</f>
        <v>156</v>
      </c>
      <c r="J49" s="7">
        <f t="shared" si="1"/>
        <v>48</v>
      </c>
    </row>
    <row r="50" spans="1:10" ht="18" customHeight="1" x14ac:dyDescent="0.25">
      <c r="A50" s="5" t="s">
        <v>7</v>
      </c>
      <c r="B50" s="6">
        <v>85</v>
      </c>
      <c r="C50" s="6">
        <v>0</v>
      </c>
      <c r="D50" s="6">
        <v>70</v>
      </c>
      <c r="E50" s="6">
        <v>0</v>
      </c>
      <c r="F50" s="6">
        <v>0</v>
      </c>
      <c r="G50" s="6">
        <v>0</v>
      </c>
      <c r="H50" s="6">
        <v>0</v>
      </c>
      <c r="I50" s="13">
        <f>SUM(LARGE(B50:H50,{1,2,3,4,5}))</f>
        <v>155</v>
      </c>
      <c r="J50" s="7">
        <f t="shared" si="1"/>
        <v>49</v>
      </c>
    </row>
    <row r="51" spans="1:10" ht="18" customHeight="1" x14ac:dyDescent="0.25">
      <c r="A51" s="5" t="s">
        <v>44</v>
      </c>
      <c r="B51" s="6">
        <v>90</v>
      </c>
      <c r="C51" s="6">
        <v>0</v>
      </c>
      <c r="D51" s="6">
        <v>65</v>
      </c>
      <c r="E51" s="6">
        <v>0</v>
      </c>
      <c r="F51" s="6">
        <v>0</v>
      </c>
      <c r="G51" s="6">
        <v>0</v>
      </c>
      <c r="H51" s="6">
        <v>0</v>
      </c>
      <c r="I51" s="13">
        <f>SUM(LARGE(B51:H51,{1,2,3,4,5}))</f>
        <v>155</v>
      </c>
      <c r="J51" s="7">
        <f t="shared" si="1"/>
        <v>50</v>
      </c>
    </row>
    <row r="52" spans="1:10" ht="18" customHeight="1" x14ac:dyDescent="0.25">
      <c r="A52" s="5" t="s">
        <v>26</v>
      </c>
      <c r="B52" s="6">
        <v>52</v>
      </c>
      <c r="C52" s="6">
        <v>10</v>
      </c>
      <c r="D52" s="6">
        <v>0</v>
      </c>
      <c r="E52" s="6">
        <v>0</v>
      </c>
      <c r="F52" s="6">
        <v>91</v>
      </c>
      <c r="G52" s="6">
        <v>0</v>
      </c>
      <c r="H52" s="6">
        <v>0</v>
      </c>
      <c r="I52" s="13">
        <f>SUM(LARGE(B52:H52,{1,2,3,4,5}))</f>
        <v>153</v>
      </c>
      <c r="J52" s="7">
        <f t="shared" si="1"/>
        <v>51</v>
      </c>
    </row>
    <row r="53" spans="1:10" ht="18" customHeight="1" x14ac:dyDescent="0.25">
      <c r="A53" s="5" t="s">
        <v>16</v>
      </c>
      <c r="B53" s="6">
        <v>84</v>
      </c>
      <c r="C53" s="6">
        <v>59</v>
      </c>
      <c r="D53" s="6">
        <v>0</v>
      </c>
      <c r="E53" s="6">
        <v>0</v>
      </c>
      <c r="F53" s="6">
        <v>10</v>
      </c>
      <c r="G53" s="6">
        <v>0</v>
      </c>
      <c r="H53" s="6">
        <v>0</v>
      </c>
      <c r="I53" s="13">
        <f>SUM(LARGE(B53:H53,{1,2,3,4,5}))</f>
        <v>153</v>
      </c>
      <c r="J53" s="7">
        <f t="shared" si="1"/>
        <v>52</v>
      </c>
    </row>
    <row r="54" spans="1:10" ht="18" customHeight="1" x14ac:dyDescent="0.25">
      <c r="A54" s="5" t="s">
        <v>28</v>
      </c>
      <c r="B54" s="6">
        <v>87</v>
      </c>
      <c r="C54" s="6">
        <v>0</v>
      </c>
      <c r="D54" s="6">
        <v>63</v>
      </c>
      <c r="E54" s="6">
        <v>0</v>
      </c>
      <c r="F54" s="6">
        <v>0</v>
      </c>
      <c r="G54" s="6">
        <v>0</v>
      </c>
      <c r="H54" s="6">
        <v>0</v>
      </c>
      <c r="I54" s="13">
        <f>SUM(LARGE(B54:H54,{1,2,3,4,5}))</f>
        <v>150</v>
      </c>
      <c r="J54" s="7">
        <f t="shared" si="1"/>
        <v>53</v>
      </c>
    </row>
    <row r="55" spans="1:10" ht="18" customHeight="1" x14ac:dyDescent="0.25">
      <c r="A55" s="5" t="s">
        <v>107</v>
      </c>
      <c r="B55" s="6">
        <v>49</v>
      </c>
      <c r="C55" s="6">
        <v>10</v>
      </c>
      <c r="D55" s="6">
        <v>86</v>
      </c>
      <c r="E55" s="6">
        <v>0</v>
      </c>
      <c r="F55" s="6">
        <v>0</v>
      </c>
      <c r="G55" s="6">
        <v>0</v>
      </c>
      <c r="H55" s="6">
        <v>0</v>
      </c>
      <c r="I55" s="13">
        <f>SUM(LARGE(B55:H55,{1,2,3,4,5}))</f>
        <v>145</v>
      </c>
      <c r="J55" s="7">
        <f t="shared" si="1"/>
        <v>54</v>
      </c>
    </row>
    <row r="56" spans="1:10" ht="18" customHeight="1" x14ac:dyDescent="0.25">
      <c r="A56" s="5" t="s">
        <v>8</v>
      </c>
      <c r="B56" s="6">
        <v>10</v>
      </c>
      <c r="C56" s="6">
        <v>46</v>
      </c>
      <c r="D56" s="6">
        <v>0</v>
      </c>
      <c r="E56" s="6">
        <v>0</v>
      </c>
      <c r="F56" s="6">
        <v>0</v>
      </c>
      <c r="G56" s="6">
        <v>0</v>
      </c>
      <c r="H56" s="6">
        <v>88</v>
      </c>
      <c r="I56" s="13">
        <f>SUM(LARGE(B56:H56,{1,2,3,4,5}))</f>
        <v>144</v>
      </c>
      <c r="J56" s="7">
        <f t="shared" si="1"/>
        <v>55</v>
      </c>
    </row>
    <row r="57" spans="1:10" ht="18" customHeight="1" x14ac:dyDescent="0.25">
      <c r="A57" s="5" t="s">
        <v>22</v>
      </c>
      <c r="B57" s="6">
        <v>0</v>
      </c>
      <c r="C57" s="6">
        <v>0</v>
      </c>
      <c r="D57" s="6">
        <v>68</v>
      </c>
      <c r="E57" s="6">
        <v>76</v>
      </c>
      <c r="F57" s="6">
        <v>0</v>
      </c>
      <c r="G57" s="6">
        <v>0</v>
      </c>
      <c r="H57" s="6">
        <v>0</v>
      </c>
      <c r="I57" s="13">
        <f>SUM(LARGE(B57:H57,{1,2,3,4,5}))</f>
        <v>144</v>
      </c>
      <c r="J57" s="7">
        <f t="shared" si="1"/>
        <v>56</v>
      </c>
    </row>
    <row r="58" spans="1:10" ht="18" customHeight="1" x14ac:dyDescent="0.25">
      <c r="A58" s="5" t="s">
        <v>109</v>
      </c>
      <c r="B58" s="6">
        <v>0</v>
      </c>
      <c r="C58" s="6">
        <v>10</v>
      </c>
      <c r="D58" s="6">
        <v>57</v>
      </c>
      <c r="E58" s="6">
        <v>75</v>
      </c>
      <c r="F58" s="6">
        <v>0</v>
      </c>
      <c r="G58" s="6">
        <v>0</v>
      </c>
      <c r="H58" s="6">
        <v>0</v>
      </c>
      <c r="I58" s="13">
        <f>SUM(LARGE(B58:H58,{1,2,3,4,5}))</f>
        <v>142</v>
      </c>
      <c r="J58" s="7">
        <f t="shared" si="1"/>
        <v>57</v>
      </c>
    </row>
    <row r="59" spans="1:10" ht="18" customHeight="1" x14ac:dyDescent="0.25">
      <c r="A59" s="5" t="s">
        <v>88</v>
      </c>
      <c r="B59" s="6">
        <v>61</v>
      </c>
      <c r="C59" s="6">
        <v>76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3">
        <f>SUM(LARGE(B59:H59,{1,2,3,4,5}))</f>
        <v>137</v>
      </c>
      <c r="J59" s="7">
        <f t="shared" si="1"/>
        <v>58</v>
      </c>
    </row>
    <row r="60" spans="1:10" ht="18" customHeight="1" x14ac:dyDescent="0.25">
      <c r="A60" s="5" t="s">
        <v>34</v>
      </c>
      <c r="B60" s="6">
        <v>10</v>
      </c>
      <c r="C60" s="6">
        <v>10</v>
      </c>
      <c r="D60" s="6">
        <v>31</v>
      </c>
      <c r="E60" s="6">
        <v>0</v>
      </c>
      <c r="F60" s="6">
        <v>0</v>
      </c>
      <c r="G60" s="6">
        <v>82</v>
      </c>
      <c r="H60" s="6">
        <v>0</v>
      </c>
      <c r="I60" s="13">
        <f>SUM(LARGE(B60:H60,{1,2,3,4,5}))</f>
        <v>133</v>
      </c>
      <c r="J60" s="7">
        <f t="shared" si="1"/>
        <v>59</v>
      </c>
    </row>
    <row r="61" spans="1:10" ht="18" customHeight="1" x14ac:dyDescent="0.25">
      <c r="A61" s="5" t="s">
        <v>18</v>
      </c>
      <c r="B61" s="6">
        <v>0</v>
      </c>
      <c r="C61" s="6">
        <v>61</v>
      </c>
      <c r="D61" s="6">
        <v>71</v>
      </c>
      <c r="E61" s="6">
        <v>0</v>
      </c>
      <c r="F61" s="6">
        <v>0</v>
      </c>
      <c r="G61" s="6">
        <v>0</v>
      </c>
      <c r="H61" s="6">
        <v>0</v>
      </c>
      <c r="I61" s="13">
        <f>SUM(LARGE(B61:H61,{1,2,3,4,5}))</f>
        <v>132</v>
      </c>
      <c r="J61" s="7">
        <f t="shared" si="1"/>
        <v>60</v>
      </c>
    </row>
    <row r="62" spans="1:10" ht="18" customHeight="1" x14ac:dyDescent="0.25">
      <c r="A62" s="5" t="s">
        <v>49</v>
      </c>
      <c r="B62" s="6">
        <v>0</v>
      </c>
      <c r="C62" s="6">
        <v>0</v>
      </c>
      <c r="D62" s="6">
        <v>61</v>
      </c>
      <c r="E62" s="6">
        <v>0</v>
      </c>
      <c r="F62" s="6">
        <v>70</v>
      </c>
      <c r="G62" s="6">
        <v>0</v>
      </c>
      <c r="H62" s="6">
        <v>0</v>
      </c>
      <c r="I62" s="13">
        <f>SUM(LARGE(B62:H62,{1,2,3,4,5}))</f>
        <v>131</v>
      </c>
      <c r="J62" s="7">
        <f t="shared" si="1"/>
        <v>61</v>
      </c>
    </row>
    <row r="63" spans="1:10" ht="18" customHeight="1" x14ac:dyDescent="0.25">
      <c r="A63" s="5" t="s">
        <v>117</v>
      </c>
      <c r="B63" s="6">
        <v>0</v>
      </c>
      <c r="C63" s="6">
        <v>0</v>
      </c>
      <c r="D63" s="6">
        <v>49</v>
      </c>
      <c r="E63" s="6">
        <v>0</v>
      </c>
      <c r="F63" s="6">
        <v>79</v>
      </c>
      <c r="G63" s="6">
        <v>0</v>
      </c>
      <c r="H63" s="6">
        <v>0</v>
      </c>
      <c r="I63" s="13">
        <f>SUM(LARGE(B63:H63,{1,2,3,4,5}))</f>
        <v>128</v>
      </c>
      <c r="J63" s="7">
        <f t="shared" si="1"/>
        <v>62</v>
      </c>
    </row>
    <row r="64" spans="1:10" ht="18" customHeight="1" x14ac:dyDescent="0.25">
      <c r="A64" s="5" t="s">
        <v>143</v>
      </c>
      <c r="B64" s="6">
        <v>10</v>
      </c>
      <c r="C64" s="6">
        <v>10</v>
      </c>
      <c r="D64" s="6">
        <v>91</v>
      </c>
      <c r="E64" s="6">
        <v>0</v>
      </c>
      <c r="F64" s="6">
        <v>10</v>
      </c>
      <c r="G64" s="6">
        <v>0</v>
      </c>
      <c r="H64" s="6">
        <v>0</v>
      </c>
      <c r="I64" s="13">
        <f>SUM(LARGE(B64:H64,{1,2,3,4,5}))</f>
        <v>121</v>
      </c>
      <c r="J64" s="7">
        <f t="shared" si="1"/>
        <v>63</v>
      </c>
    </row>
    <row r="65" spans="1:10" ht="18" customHeight="1" x14ac:dyDescent="0.25">
      <c r="A65" s="5" t="s">
        <v>53</v>
      </c>
      <c r="B65" s="6">
        <v>66</v>
      </c>
      <c r="C65" s="6">
        <v>51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3">
        <f>SUM(LARGE(B65:H65,{1,2,3,4,5}))</f>
        <v>117</v>
      </c>
      <c r="J65" s="7">
        <f t="shared" si="1"/>
        <v>64</v>
      </c>
    </row>
    <row r="66" spans="1:10" ht="18" customHeight="1" x14ac:dyDescent="0.25">
      <c r="A66" s="5" t="s">
        <v>54</v>
      </c>
      <c r="B66" s="6">
        <v>67</v>
      </c>
      <c r="C66" s="6">
        <v>10</v>
      </c>
      <c r="D66" s="6">
        <v>0</v>
      </c>
      <c r="E66" s="6">
        <v>33</v>
      </c>
      <c r="F66" s="6">
        <v>0</v>
      </c>
      <c r="G66" s="6">
        <v>0</v>
      </c>
      <c r="H66" s="6">
        <v>0</v>
      </c>
      <c r="I66" s="13">
        <f>SUM(LARGE(B66:H66,{1,2,3,4,5}))</f>
        <v>110</v>
      </c>
      <c r="J66" s="7">
        <f t="shared" si="1"/>
        <v>65</v>
      </c>
    </row>
    <row r="67" spans="1:10" ht="18" customHeight="1" x14ac:dyDescent="0.25">
      <c r="A67" s="5" t="s">
        <v>94</v>
      </c>
      <c r="B67" s="6">
        <v>0</v>
      </c>
      <c r="C67" s="6">
        <v>55</v>
      </c>
      <c r="D67" s="6">
        <v>42</v>
      </c>
      <c r="E67" s="6">
        <v>10</v>
      </c>
      <c r="F67" s="6">
        <v>0</v>
      </c>
      <c r="G67" s="6">
        <v>0</v>
      </c>
      <c r="H67" s="6">
        <v>0</v>
      </c>
      <c r="I67" s="13">
        <f>SUM(LARGE(B67:H67,{1,2,3,4,5}))</f>
        <v>107</v>
      </c>
      <c r="J67" s="7">
        <f t="shared" ref="J67:J98" si="2">J66+1</f>
        <v>66</v>
      </c>
    </row>
    <row r="68" spans="1:10" ht="18" customHeight="1" x14ac:dyDescent="0.25">
      <c r="A68" s="5" t="s">
        <v>164</v>
      </c>
      <c r="B68" s="6">
        <v>0</v>
      </c>
      <c r="C68" s="6">
        <v>0</v>
      </c>
      <c r="D68" s="6">
        <v>36</v>
      </c>
      <c r="E68" s="6">
        <v>71</v>
      </c>
      <c r="F68" s="6">
        <v>0</v>
      </c>
      <c r="G68" s="6">
        <v>0</v>
      </c>
      <c r="H68" s="6">
        <v>0</v>
      </c>
      <c r="I68" s="13">
        <f>SUM(LARGE(B68:H68,{1,2,3,4,5}))</f>
        <v>107</v>
      </c>
      <c r="J68" s="7">
        <f t="shared" si="2"/>
        <v>67</v>
      </c>
    </row>
    <row r="69" spans="1:10" ht="18" customHeight="1" x14ac:dyDescent="0.25">
      <c r="A69" s="5" t="s">
        <v>130</v>
      </c>
      <c r="B69" s="6">
        <v>0</v>
      </c>
      <c r="C69" s="6">
        <v>0</v>
      </c>
      <c r="D69" s="6">
        <v>0</v>
      </c>
      <c r="E69" s="6">
        <v>0</v>
      </c>
      <c r="F69" s="6">
        <v>97</v>
      </c>
      <c r="G69" s="6">
        <v>0</v>
      </c>
      <c r="H69" s="6">
        <v>10</v>
      </c>
      <c r="I69" s="13">
        <f>SUM(LARGE(B69:H69,{1,2,3,4,5}))</f>
        <v>107</v>
      </c>
      <c r="J69" s="7">
        <f t="shared" si="2"/>
        <v>68</v>
      </c>
    </row>
    <row r="70" spans="1:10" ht="18" customHeight="1" x14ac:dyDescent="0.25">
      <c r="A70" s="5" t="s">
        <v>108</v>
      </c>
      <c r="B70" s="6">
        <v>0</v>
      </c>
      <c r="C70" s="6">
        <v>10</v>
      </c>
      <c r="D70" s="6">
        <v>10</v>
      </c>
      <c r="E70" s="6">
        <v>0</v>
      </c>
      <c r="F70" s="6">
        <v>85</v>
      </c>
      <c r="G70" s="6">
        <v>0</v>
      </c>
      <c r="H70" s="6">
        <v>0</v>
      </c>
      <c r="I70" s="13">
        <f>SUM(LARGE(B70:H70,{1,2,3,4,5}))</f>
        <v>105</v>
      </c>
      <c r="J70" s="7">
        <f t="shared" si="2"/>
        <v>69</v>
      </c>
    </row>
    <row r="71" spans="1:10" ht="18" customHeight="1" x14ac:dyDescent="0.25">
      <c r="A71" s="5" t="s">
        <v>144</v>
      </c>
      <c r="B71" s="6">
        <v>0</v>
      </c>
      <c r="C71" s="6">
        <v>44</v>
      </c>
      <c r="D71" s="6">
        <v>60</v>
      </c>
      <c r="E71" s="6">
        <v>0</v>
      </c>
      <c r="F71" s="6">
        <v>0</v>
      </c>
      <c r="G71" s="6">
        <v>0</v>
      </c>
      <c r="H71" s="6">
        <v>0</v>
      </c>
      <c r="I71" s="13">
        <f>SUM(LARGE(B71:H71,{1,2,3,4,5}))</f>
        <v>104</v>
      </c>
      <c r="J71" s="7">
        <f t="shared" si="2"/>
        <v>70</v>
      </c>
    </row>
    <row r="72" spans="1:10" ht="18" customHeight="1" x14ac:dyDescent="0.25">
      <c r="A72" s="5" t="s">
        <v>129</v>
      </c>
      <c r="B72" s="6">
        <v>0</v>
      </c>
      <c r="C72" s="6">
        <v>0</v>
      </c>
      <c r="D72" s="6">
        <v>0</v>
      </c>
      <c r="E72" s="6">
        <v>0</v>
      </c>
      <c r="F72" s="6">
        <v>100</v>
      </c>
      <c r="G72" s="6">
        <v>0</v>
      </c>
      <c r="H72" s="6">
        <v>0</v>
      </c>
      <c r="I72" s="13">
        <f>SUM(LARGE(B72:H72,{1,2,3,4,5}))</f>
        <v>100</v>
      </c>
      <c r="J72" s="7">
        <f t="shared" si="2"/>
        <v>71</v>
      </c>
    </row>
    <row r="73" spans="1:10" ht="18" customHeight="1" x14ac:dyDescent="0.25">
      <c r="A73" s="5" t="s">
        <v>166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97</v>
      </c>
      <c r="I73" s="13">
        <f>SUM(LARGE(B73:H73,{1,2,3,4,5}))</f>
        <v>97</v>
      </c>
      <c r="J73" s="7">
        <f t="shared" si="2"/>
        <v>72</v>
      </c>
    </row>
    <row r="74" spans="1:10" ht="18" customHeight="1" x14ac:dyDescent="0.25">
      <c r="A74" s="5" t="s">
        <v>35</v>
      </c>
      <c r="B74" s="6">
        <v>10</v>
      </c>
      <c r="C74" s="6">
        <v>87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3">
        <f>SUM(LARGE(B74:H74,{1,2,3,4,5}))</f>
        <v>97</v>
      </c>
      <c r="J74" s="7">
        <f t="shared" si="2"/>
        <v>73</v>
      </c>
    </row>
    <row r="75" spans="1:10" ht="18" customHeight="1" x14ac:dyDescent="0.25">
      <c r="A75" s="5" t="s">
        <v>131</v>
      </c>
      <c r="B75" s="6">
        <v>0</v>
      </c>
      <c r="C75" s="6">
        <v>0</v>
      </c>
      <c r="D75" s="6">
        <v>0</v>
      </c>
      <c r="E75" s="6">
        <v>0</v>
      </c>
      <c r="F75" s="6">
        <v>94</v>
      </c>
      <c r="G75" s="6">
        <v>0</v>
      </c>
      <c r="H75" s="6">
        <v>0</v>
      </c>
      <c r="I75" s="13">
        <f>SUM(LARGE(B75:H75,{1,2,3,4,5}))</f>
        <v>94</v>
      </c>
      <c r="J75" s="7">
        <f t="shared" si="2"/>
        <v>74</v>
      </c>
    </row>
    <row r="76" spans="1:10" ht="18" customHeight="1" x14ac:dyDescent="0.25">
      <c r="A76" s="5" t="s">
        <v>86</v>
      </c>
      <c r="B76" s="6">
        <v>0</v>
      </c>
      <c r="C76" s="6">
        <v>82</v>
      </c>
      <c r="D76" s="6">
        <v>0</v>
      </c>
      <c r="E76" s="6">
        <v>0</v>
      </c>
      <c r="F76" s="6">
        <v>0</v>
      </c>
      <c r="G76" s="6">
        <v>10</v>
      </c>
      <c r="H76" s="6">
        <v>0</v>
      </c>
      <c r="I76" s="13">
        <f>SUM(LARGE(B76:H76,{1,2,3,4,5}))</f>
        <v>92</v>
      </c>
      <c r="J76" s="7">
        <f t="shared" si="2"/>
        <v>75</v>
      </c>
    </row>
    <row r="77" spans="1:10" ht="18" customHeight="1" x14ac:dyDescent="0.25">
      <c r="A77" s="5" t="s">
        <v>85</v>
      </c>
      <c r="B77" s="6">
        <v>0</v>
      </c>
      <c r="C77" s="6">
        <v>91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3">
        <f>SUM(LARGE(B77:H77,{1,2,3,4,5}))</f>
        <v>91</v>
      </c>
      <c r="J77" s="7">
        <f t="shared" si="2"/>
        <v>76</v>
      </c>
    </row>
    <row r="78" spans="1:10" ht="18" customHeight="1" x14ac:dyDescent="0.25">
      <c r="A78" s="5" t="s">
        <v>163</v>
      </c>
      <c r="B78" s="6">
        <v>91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3">
        <f>SUM(LARGE(B78:H78,{1,2,3,4,5}))</f>
        <v>91</v>
      </c>
      <c r="J78" s="7">
        <f t="shared" si="2"/>
        <v>77</v>
      </c>
    </row>
    <row r="79" spans="1:10" ht="18" customHeight="1" x14ac:dyDescent="0.25">
      <c r="A79" s="5" t="s">
        <v>76</v>
      </c>
      <c r="B79" s="6">
        <v>10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78</v>
      </c>
      <c r="I79" s="13">
        <f>SUM(LARGE(B79:H79,{1,2,3,4,5}))</f>
        <v>88</v>
      </c>
      <c r="J79" s="7">
        <f t="shared" si="2"/>
        <v>78</v>
      </c>
    </row>
    <row r="80" spans="1:10" ht="18" customHeight="1" x14ac:dyDescent="0.25">
      <c r="A80" s="5" t="s">
        <v>63</v>
      </c>
      <c r="B80" s="6">
        <v>86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3">
        <f>SUM(LARGE(B80:H80,{1,2,3,4,5}))</f>
        <v>86</v>
      </c>
      <c r="J80" s="7">
        <f t="shared" si="2"/>
        <v>79</v>
      </c>
    </row>
    <row r="81" spans="1:10" ht="18" customHeight="1" x14ac:dyDescent="0.25">
      <c r="A81" s="5" t="s">
        <v>127</v>
      </c>
      <c r="B81" s="6">
        <v>0</v>
      </c>
      <c r="C81" s="6">
        <v>0</v>
      </c>
      <c r="D81" s="6">
        <v>0</v>
      </c>
      <c r="E81" s="6">
        <v>85</v>
      </c>
      <c r="F81" s="6">
        <v>0</v>
      </c>
      <c r="G81" s="6">
        <v>0</v>
      </c>
      <c r="H81" s="6">
        <v>0</v>
      </c>
      <c r="I81" s="13">
        <f>SUM(LARGE(B81:H81,{1,2,3,4,5}))</f>
        <v>85</v>
      </c>
      <c r="J81" s="7">
        <f t="shared" si="2"/>
        <v>80</v>
      </c>
    </row>
    <row r="82" spans="1:10" ht="18" customHeight="1" x14ac:dyDescent="0.25">
      <c r="A82" s="5" t="s">
        <v>125</v>
      </c>
      <c r="B82" s="6">
        <v>0</v>
      </c>
      <c r="C82" s="6">
        <v>0</v>
      </c>
      <c r="D82" s="6">
        <v>0</v>
      </c>
      <c r="E82" s="6">
        <v>83</v>
      </c>
      <c r="F82" s="6">
        <v>0</v>
      </c>
      <c r="G82" s="6">
        <v>0</v>
      </c>
      <c r="H82" s="6">
        <v>0</v>
      </c>
      <c r="I82" s="13">
        <f>SUM(LARGE(B82:H82,{1,2,3,4,5}))</f>
        <v>83</v>
      </c>
      <c r="J82" s="7">
        <f t="shared" si="2"/>
        <v>81</v>
      </c>
    </row>
    <row r="83" spans="1:10" ht="18" customHeight="1" x14ac:dyDescent="0.25">
      <c r="A83" s="5" t="s">
        <v>132</v>
      </c>
      <c r="B83" s="6">
        <v>0</v>
      </c>
      <c r="C83" s="6">
        <v>0</v>
      </c>
      <c r="D83" s="6">
        <v>0</v>
      </c>
      <c r="E83" s="6">
        <v>0</v>
      </c>
      <c r="F83" s="6">
        <v>82</v>
      </c>
      <c r="G83" s="6">
        <v>0</v>
      </c>
      <c r="H83" s="6">
        <v>0</v>
      </c>
      <c r="I83" s="13">
        <f>SUM(LARGE(B83:H83,{1,2,3,4,5}))</f>
        <v>82</v>
      </c>
      <c r="J83" s="7">
        <f t="shared" si="2"/>
        <v>82</v>
      </c>
    </row>
    <row r="84" spans="1:10" ht="18" customHeight="1" x14ac:dyDescent="0.25">
      <c r="A84" s="5" t="s">
        <v>29</v>
      </c>
      <c r="B84" s="6">
        <v>72</v>
      </c>
      <c r="C84" s="6">
        <v>10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3">
        <f>SUM(LARGE(B84:H84,{1,2,3,4,5}))</f>
        <v>82</v>
      </c>
      <c r="J84" s="7">
        <f t="shared" si="2"/>
        <v>83</v>
      </c>
    </row>
    <row r="85" spans="1:10" ht="18" customHeight="1" x14ac:dyDescent="0.25">
      <c r="A85" s="5" t="s">
        <v>126</v>
      </c>
      <c r="B85" s="6">
        <v>0</v>
      </c>
      <c r="C85" s="6">
        <v>0</v>
      </c>
      <c r="D85" s="6">
        <v>0</v>
      </c>
      <c r="E85" s="6">
        <v>81</v>
      </c>
      <c r="F85" s="6">
        <v>0</v>
      </c>
      <c r="G85" s="6">
        <v>0</v>
      </c>
      <c r="H85" s="6">
        <v>0</v>
      </c>
      <c r="I85" s="13">
        <f>SUM(LARGE(B85:H85,{1,2,3,4,5}))</f>
        <v>81</v>
      </c>
      <c r="J85" s="7">
        <f t="shared" si="2"/>
        <v>84</v>
      </c>
    </row>
    <row r="86" spans="1:10" ht="18" customHeight="1" x14ac:dyDescent="0.25">
      <c r="A86" s="5" t="s">
        <v>87</v>
      </c>
      <c r="B86" s="6">
        <v>0</v>
      </c>
      <c r="C86" s="6">
        <v>80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3">
        <f>SUM(LARGE(B86:H86,{1,2,3,4,5}))</f>
        <v>80</v>
      </c>
      <c r="J86" s="7">
        <f t="shared" si="2"/>
        <v>85</v>
      </c>
    </row>
    <row r="87" spans="1:10" ht="18" customHeight="1" x14ac:dyDescent="0.25">
      <c r="A87" s="5" t="s">
        <v>13</v>
      </c>
      <c r="B87" s="9">
        <v>0</v>
      </c>
      <c r="C87" s="6">
        <v>78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3">
        <f>SUM(LARGE(B87:H87,{1,2,3,4,5}))</f>
        <v>78</v>
      </c>
      <c r="J87" s="7">
        <f t="shared" si="2"/>
        <v>86</v>
      </c>
    </row>
    <row r="88" spans="1:10" ht="18" customHeight="1" x14ac:dyDescent="0.25">
      <c r="A88" s="5" t="s">
        <v>103</v>
      </c>
      <c r="B88" s="6">
        <v>68</v>
      </c>
      <c r="C88" s="6">
        <v>10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3">
        <f>SUM(LARGE(B88:H88,{1,2,3,4,5}))</f>
        <v>78</v>
      </c>
      <c r="J88" s="7">
        <f t="shared" si="2"/>
        <v>87</v>
      </c>
    </row>
    <row r="89" spans="1:10" ht="18" customHeight="1" x14ac:dyDescent="0.25">
      <c r="A89" s="5" t="s">
        <v>150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78</v>
      </c>
      <c r="H89" s="6">
        <v>0</v>
      </c>
      <c r="I89" s="13">
        <f>SUM(LARGE(B89:H89,{1,2,3,4,5}))</f>
        <v>78</v>
      </c>
      <c r="J89" s="7">
        <f t="shared" si="2"/>
        <v>88</v>
      </c>
    </row>
    <row r="90" spans="1:10" ht="18" customHeight="1" x14ac:dyDescent="0.25">
      <c r="A90" s="5" t="s">
        <v>50</v>
      </c>
      <c r="B90" s="6">
        <v>0</v>
      </c>
      <c r="C90" s="6">
        <v>0</v>
      </c>
      <c r="D90" s="6">
        <v>78</v>
      </c>
      <c r="E90" s="6">
        <v>0</v>
      </c>
      <c r="F90" s="6">
        <v>0</v>
      </c>
      <c r="G90" s="6">
        <v>0</v>
      </c>
      <c r="H90" s="6">
        <v>0</v>
      </c>
      <c r="I90" s="13">
        <f>SUM(LARGE(B90:H90,{1,2,3,4,5}))</f>
        <v>78</v>
      </c>
      <c r="J90" s="7">
        <f t="shared" si="2"/>
        <v>89</v>
      </c>
    </row>
    <row r="91" spans="1:10" ht="18" customHeight="1" x14ac:dyDescent="0.25">
      <c r="A91" s="5" t="s">
        <v>152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77</v>
      </c>
      <c r="H91" s="6">
        <v>0</v>
      </c>
      <c r="I91" s="13">
        <f>SUM(LARGE(B91:H91,{1,2,3,4,5}))</f>
        <v>77</v>
      </c>
      <c r="J91" s="7">
        <f t="shared" si="2"/>
        <v>90</v>
      </c>
    </row>
    <row r="92" spans="1:10" ht="18" customHeight="1" x14ac:dyDescent="0.25">
      <c r="A92" s="5" t="s">
        <v>170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76</v>
      </c>
      <c r="I92" s="13">
        <f>SUM(LARGE(B92:H92,{1,2,3,4,5}))</f>
        <v>76</v>
      </c>
      <c r="J92" s="7">
        <f t="shared" si="2"/>
        <v>91</v>
      </c>
    </row>
    <row r="93" spans="1:10" ht="18" customHeight="1" x14ac:dyDescent="0.25">
      <c r="A93" s="5" t="s">
        <v>37</v>
      </c>
      <c r="B93" s="6">
        <v>0</v>
      </c>
      <c r="C93" s="6">
        <v>65</v>
      </c>
      <c r="D93" s="6">
        <v>0</v>
      </c>
      <c r="E93" s="6">
        <v>0</v>
      </c>
      <c r="F93" s="6">
        <v>10</v>
      </c>
      <c r="G93" s="6">
        <v>0</v>
      </c>
      <c r="H93" s="6">
        <v>0</v>
      </c>
      <c r="I93" s="13">
        <f>SUM(LARGE(B93:H93,{1,2,3,4,5}))</f>
        <v>75</v>
      </c>
      <c r="J93" s="7">
        <f t="shared" si="2"/>
        <v>92</v>
      </c>
    </row>
    <row r="94" spans="1:10" ht="18" customHeight="1" x14ac:dyDescent="0.25">
      <c r="A94" s="14" t="s">
        <v>124</v>
      </c>
      <c r="B94" s="13">
        <v>0</v>
      </c>
      <c r="C94" s="13">
        <v>0</v>
      </c>
      <c r="D94" s="13">
        <v>0</v>
      </c>
      <c r="E94" s="13">
        <v>74</v>
      </c>
      <c r="F94" s="13">
        <v>0</v>
      </c>
      <c r="G94" s="13">
        <v>0</v>
      </c>
      <c r="H94" s="13">
        <v>0</v>
      </c>
      <c r="I94" s="13">
        <f>SUM(LARGE(B94:H94,{1,2,3,4,5}))</f>
        <v>74</v>
      </c>
      <c r="J94" s="7">
        <f t="shared" si="2"/>
        <v>93</v>
      </c>
    </row>
    <row r="95" spans="1:10" ht="18" customHeight="1" x14ac:dyDescent="0.25">
      <c r="A95" s="14" t="s">
        <v>133</v>
      </c>
      <c r="B95" s="13">
        <v>0</v>
      </c>
      <c r="C95" s="13">
        <v>0</v>
      </c>
      <c r="D95" s="13">
        <v>0</v>
      </c>
      <c r="E95" s="13">
        <v>0</v>
      </c>
      <c r="F95" s="13">
        <v>74</v>
      </c>
      <c r="G95" s="13">
        <v>0</v>
      </c>
      <c r="H95" s="13">
        <v>0</v>
      </c>
      <c r="I95" s="13">
        <f>SUM(LARGE(B95:H95,{1,2,3,4,5}))</f>
        <v>74</v>
      </c>
      <c r="J95" s="7">
        <f t="shared" si="2"/>
        <v>94</v>
      </c>
    </row>
    <row r="96" spans="1:10" ht="18" customHeight="1" x14ac:dyDescent="0.25">
      <c r="A96" s="5" t="s">
        <v>19</v>
      </c>
      <c r="B96" s="6">
        <v>74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3">
        <f>SUM(LARGE(B96:H96,{1,2,3,4,5}))</f>
        <v>74</v>
      </c>
      <c r="J96" s="7">
        <f t="shared" si="2"/>
        <v>95</v>
      </c>
    </row>
    <row r="97" spans="1:10" ht="18" customHeight="1" x14ac:dyDescent="0.25">
      <c r="A97" s="5" t="s">
        <v>92</v>
      </c>
      <c r="B97" s="6">
        <v>0</v>
      </c>
      <c r="C97" s="6">
        <v>63</v>
      </c>
      <c r="D97" s="6">
        <v>0</v>
      </c>
      <c r="E97" s="6">
        <v>0</v>
      </c>
      <c r="F97" s="6">
        <v>0</v>
      </c>
      <c r="G97" s="6">
        <v>0</v>
      </c>
      <c r="H97" s="6">
        <v>10</v>
      </c>
      <c r="I97" s="13">
        <f>SUM(LARGE(B97:H97,{1,2,3,4,5}))</f>
        <v>73</v>
      </c>
      <c r="J97" s="7">
        <f t="shared" si="2"/>
        <v>96</v>
      </c>
    </row>
    <row r="98" spans="1:10" ht="18" customHeight="1" x14ac:dyDescent="0.25">
      <c r="A98" s="5" t="s">
        <v>65</v>
      </c>
      <c r="B98" s="6">
        <v>73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3">
        <f>SUM(LARGE(B98:H98,{1,2,3,4,5}))</f>
        <v>73</v>
      </c>
      <c r="J98" s="7">
        <f t="shared" si="2"/>
        <v>97</v>
      </c>
    </row>
    <row r="99" spans="1:10" ht="18" customHeight="1" x14ac:dyDescent="0.25">
      <c r="A99" s="5" t="s">
        <v>153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73</v>
      </c>
      <c r="H99" s="6">
        <v>0</v>
      </c>
      <c r="I99" s="13">
        <f>SUM(LARGE(B99:H99,{1,2,3,4,5}))</f>
        <v>73</v>
      </c>
      <c r="J99" s="7">
        <f t="shared" ref="J99:J130" si="3">J98+1</f>
        <v>98</v>
      </c>
    </row>
    <row r="100" spans="1:10" ht="18" customHeight="1" x14ac:dyDescent="0.25">
      <c r="A100" s="5" t="s">
        <v>110</v>
      </c>
      <c r="B100" s="6">
        <v>0</v>
      </c>
      <c r="C100" s="6">
        <v>0</v>
      </c>
      <c r="D100" s="6">
        <v>73</v>
      </c>
      <c r="E100" s="6">
        <v>0</v>
      </c>
      <c r="F100" s="6">
        <v>0</v>
      </c>
      <c r="G100" s="6">
        <v>0</v>
      </c>
      <c r="H100" s="6">
        <v>0</v>
      </c>
      <c r="I100" s="13">
        <f>SUM(LARGE(B100:H100,{1,2,3,4,5}))</f>
        <v>73</v>
      </c>
      <c r="J100" s="7">
        <f t="shared" si="3"/>
        <v>99</v>
      </c>
    </row>
    <row r="101" spans="1:10" ht="18" customHeight="1" x14ac:dyDescent="0.25">
      <c r="A101" s="5" t="s">
        <v>89</v>
      </c>
      <c r="B101" s="6">
        <v>0</v>
      </c>
      <c r="C101" s="6">
        <v>72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3">
        <f>SUM(LARGE(B101:H101,{1,2,3,4,5}))</f>
        <v>72</v>
      </c>
      <c r="J101" s="7">
        <f t="shared" si="3"/>
        <v>100</v>
      </c>
    </row>
    <row r="102" spans="1:10" ht="18" customHeight="1" x14ac:dyDescent="0.25">
      <c r="A102" s="5" t="s">
        <v>135</v>
      </c>
      <c r="B102" s="6">
        <v>0</v>
      </c>
      <c r="C102" s="6">
        <v>0</v>
      </c>
      <c r="D102" s="6">
        <v>0</v>
      </c>
      <c r="E102" s="6">
        <v>0</v>
      </c>
      <c r="F102" s="6">
        <v>10</v>
      </c>
      <c r="G102" s="6">
        <v>0</v>
      </c>
      <c r="H102" s="6">
        <v>58</v>
      </c>
      <c r="I102" s="13">
        <f>SUM(LARGE(B102:H102,{1,2,3,4,5}))</f>
        <v>68</v>
      </c>
      <c r="J102" s="7">
        <f t="shared" si="3"/>
        <v>101</v>
      </c>
    </row>
    <row r="103" spans="1:10" ht="18" customHeight="1" x14ac:dyDescent="0.25">
      <c r="A103" s="5" t="s">
        <v>172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68</v>
      </c>
      <c r="I103" s="13">
        <f>SUM(LARGE(B103:H103,{1,2,3,4,5}))</f>
        <v>68</v>
      </c>
      <c r="J103" s="7">
        <f t="shared" si="3"/>
        <v>102</v>
      </c>
    </row>
    <row r="104" spans="1:10" ht="18" customHeight="1" x14ac:dyDescent="0.25">
      <c r="A104" s="5" t="s">
        <v>90</v>
      </c>
      <c r="B104" s="6">
        <v>0</v>
      </c>
      <c r="C104" s="6">
        <v>67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13">
        <f>SUM(LARGE(B104:H104,{1,2,3,4,5}))</f>
        <v>67</v>
      </c>
      <c r="J104" s="7">
        <f t="shared" si="3"/>
        <v>103</v>
      </c>
    </row>
    <row r="105" spans="1:10" ht="18" customHeight="1" x14ac:dyDescent="0.25">
      <c r="A105" s="5" t="s">
        <v>111</v>
      </c>
      <c r="B105" s="6">
        <v>0</v>
      </c>
      <c r="C105" s="6">
        <v>0</v>
      </c>
      <c r="D105" s="6">
        <v>67</v>
      </c>
      <c r="E105" s="6">
        <v>0</v>
      </c>
      <c r="F105" s="6">
        <v>0</v>
      </c>
      <c r="G105" s="6">
        <v>0</v>
      </c>
      <c r="H105" s="6">
        <v>0</v>
      </c>
      <c r="I105" s="13">
        <f>SUM(LARGE(B105:H105,{1,2,3,4,5}))</f>
        <v>67</v>
      </c>
      <c r="J105" s="7">
        <f t="shared" si="3"/>
        <v>104</v>
      </c>
    </row>
    <row r="106" spans="1:10" ht="18" customHeight="1" x14ac:dyDescent="0.25">
      <c r="A106" s="5" t="s">
        <v>91</v>
      </c>
      <c r="B106" s="6">
        <v>0</v>
      </c>
      <c r="C106" s="6">
        <v>64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13">
        <f>SUM(LARGE(B106:H106,{1,2,3,4,5}))</f>
        <v>64</v>
      </c>
      <c r="J106" s="7">
        <f t="shared" si="3"/>
        <v>105</v>
      </c>
    </row>
    <row r="107" spans="1:10" ht="18" customHeight="1" x14ac:dyDescent="0.25">
      <c r="A107" s="5" t="s">
        <v>3</v>
      </c>
      <c r="B107" s="6">
        <v>0</v>
      </c>
      <c r="C107" s="6">
        <v>0</v>
      </c>
      <c r="D107" s="6">
        <v>64</v>
      </c>
      <c r="E107" s="6">
        <v>0</v>
      </c>
      <c r="F107" s="6">
        <v>0</v>
      </c>
      <c r="G107" s="6">
        <v>0</v>
      </c>
      <c r="H107" s="6">
        <v>0</v>
      </c>
      <c r="I107" s="13">
        <f>SUM(LARGE(B107:H107,{1,2,3,4,5}))</f>
        <v>64</v>
      </c>
      <c r="J107" s="7">
        <f t="shared" si="3"/>
        <v>106</v>
      </c>
    </row>
    <row r="108" spans="1:10" ht="18" customHeight="1" x14ac:dyDescent="0.25">
      <c r="A108" s="5" t="s">
        <v>70</v>
      </c>
      <c r="B108" s="6">
        <v>10</v>
      </c>
      <c r="C108" s="6">
        <v>0</v>
      </c>
      <c r="D108" s="6">
        <v>51</v>
      </c>
      <c r="E108" s="6">
        <v>0</v>
      </c>
      <c r="F108" s="6">
        <v>0</v>
      </c>
      <c r="G108" s="6">
        <v>0</v>
      </c>
      <c r="H108" s="6">
        <v>0</v>
      </c>
      <c r="I108" s="13">
        <f>SUM(LARGE(B108:H108,{1,2,3,4,5}))</f>
        <v>61</v>
      </c>
      <c r="J108" s="7">
        <f t="shared" si="3"/>
        <v>107</v>
      </c>
    </row>
    <row r="109" spans="1:10" ht="18" customHeight="1" x14ac:dyDescent="0.25">
      <c r="A109" s="5" t="s">
        <v>36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59</v>
      </c>
      <c r="I109" s="13">
        <f>SUM(LARGE(B109:H109,{1,2,3,4,5}))</f>
        <v>59</v>
      </c>
      <c r="J109" s="7">
        <f t="shared" si="3"/>
        <v>108</v>
      </c>
    </row>
    <row r="110" spans="1:10" ht="18" customHeight="1" x14ac:dyDescent="0.25">
      <c r="A110" s="5" t="s">
        <v>113</v>
      </c>
      <c r="B110" s="6">
        <v>0</v>
      </c>
      <c r="C110" s="6">
        <v>0</v>
      </c>
      <c r="D110" s="6">
        <v>58</v>
      </c>
      <c r="E110" s="6">
        <v>0</v>
      </c>
      <c r="F110" s="6">
        <v>0</v>
      </c>
      <c r="G110" s="6">
        <v>0</v>
      </c>
      <c r="H110" s="6">
        <v>0</v>
      </c>
      <c r="I110" s="13">
        <f>SUM(LARGE(B110:H110,{1,2,3,4,5}))</f>
        <v>58</v>
      </c>
      <c r="J110" s="7">
        <f t="shared" si="3"/>
        <v>109</v>
      </c>
    </row>
    <row r="111" spans="1:10" ht="18" customHeight="1" x14ac:dyDescent="0.25">
      <c r="A111" s="5" t="s">
        <v>46</v>
      </c>
      <c r="B111" s="6">
        <v>58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13">
        <f>SUM(LARGE(B111:H111,{1,2,3,4,5}))</f>
        <v>58</v>
      </c>
      <c r="J111" s="7">
        <f t="shared" si="3"/>
        <v>110</v>
      </c>
    </row>
    <row r="112" spans="1:10" ht="18" customHeight="1" x14ac:dyDescent="0.25">
      <c r="A112" s="5" t="s">
        <v>169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57</v>
      </c>
      <c r="I112" s="13">
        <f>SUM(LARGE(B112:H112,{1,2,3,4,5}))</f>
        <v>57</v>
      </c>
      <c r="J112" s="7">
        <f t="shared" si="3"/>
        <v>111</v>
      </c>
    </row>
    <row r="113" spans="1:10" ht="18" customHeight="1" x14ac:dyDescent="0.25">
      <c r="A113" s="5" t="s">
        <v>114</v>
      </c>
      <c r="B113" s="6">
        <v>0</v>
      </c>
      <c r="C113" s="6">
        <v>0</v>
      </c>
      <c r="D113" s="6">
        <v>56</v>
      </c>
      <c r="E113" s="6">
        <v>0</v>
      </c>
      <c r="F113" s="6">
        <v>0</v>
      </c>
      <c r="G113" s="6">
        <v>0</v>
      </c>
      <c r="H113" s="6">
        <v>0</v>
      </c>
      <c r="I113" s="13">
        <f>SUM(LARGE(B113:H113,{1,2,3,4,5}))</f>
        <v>56</v>
      </c>
      <c r="J113" s="7">
        <f t="shared" si="3"/>
        <v>112</v>
      </c>
    </row>
    <row r="114" spans="1:10" ht="18" customHeight="1" x14ac:dyDescent="0.25">
      <c r="A114" s="5" t="s">
        <v>67</v>
      </c>
      <c r="B114" s="6">
        <v>55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13">
        <f>SUM(LARGE(B114:H114,{1,2,3,4,5}))</f>
        <v>55</v>
      </c>
      <c r="J114" s="7">
        <f t="shared" si="3"/>
        <v>113</v>
      </c>
    </row>
    <row r="115" spans="1:10" ht="18" customHeight="1" x14ac:dyDescent="0.25">
      <c r="A115" s="5" t="s">
        <v>101</v>
      </c>
      <c r="B115" s="6">
        <v>0</v>
      </c>
      <c r="C115" s="6">
        <v>10</v>
      </c>
      <c r="D115" s="6">
        <v>45</v>
      </c>
      <c r="E115" s="6">
        <v>0</v>
      </c>
      <c r="F115" s="6">
        <v>0</v>
      </c>
      <c r="G115" s="6">
        <v>0</v>
      </c>
      <c r="H115" s="6">
        <v>0</v>
      </c>
      <c r="I115" s="13">
        <f>SUM(LARGE(B115:H115,{1,2,3,4,5}))</f>
        <v>55</v>
      </c>
      <c r="J115" s="7">
        <f t="shared" si="3"/>
        <v>114</v>
      </c>
    </row>
    <row r="116" spans="1:10" ht="18" customHeight="1" x14ac:dyDescent="0.25">
      <c r="A116" s="5" t="s">
        <v>115</v>
      </c>
      <c r="B116" s="6">
        <v>0</v>
      </c>
      <c r="C116" s="6">
        <v>0</v>
      </c>
      <c r="D116" s="6">
        <v>54</v>
      </c>
      <c r="E116" s="6">
        <v>0</v>
      </c>
      <c r="F116" s="6">
        <v>0</v>
      </c>
      <c r="G116" s="6">
        <v>0</v>
      </c>
      <c r="H116" s="6">
        <v>0</v>
      </c>
      <c r="I116" s="13">
        <f>SUM(LARGE(B116:H116,{1,2,3,4,5}))</f>
        <v>54</v>
      </c>
      <c r="J116" s="7">
        <f t="shared" si="3"/>
        <v>115</v>
      </c>
    </row>
    <row r="117" spans="1:10" ht="18" customHeight="1" x14ac:dyDescent="0.25">
      <c r="A117" s="5" t="s">
        <v>116</v>
      </c>
      <c r="B117" s="6">
        <v>0</v>
      </c>
      <c r="C117" s="6">
        <v>0</v>
      </c>
      <c r="D117" s="6">
        <v>53</v>
      </c>
      <c r="E117" s="6">
        <v>0</v>
      </c>
      <c r="F117" s="6">
        <v>0</v>
      </c>
      <c r="G117" s="6">
        <v>0</v>
      </c>
      <c r="H117" s="6">
        <v>0</v>
      </c>
      <c r="I117" s="13">
        <f>SUM(LARGE(B117:H117,{1,2,3,4,5}))</f>
        <v>53</v>
      </c>
      <c r="J117" s="7">
        <f t="shared" si="3"/>
        <v>116</v>
      </c>
    </row>
    <row r="118" spans="1:10" ht="18" customHeight="1" x14ac:dyDescent="0.25">
      <c r="A118" s="5" t="s">
        <v>68</v>
      </c>
      <c r="B118" s="6">
        <v>52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13">
        <f>SUM(LARGE(B118:H118,{1,2,3,4,5}))</f>
        <v>52</v>
      </c>
      <c r="J118" s="7">
        <f t="shared" si="3"/>
        <v>117</v>
      </c>
    </row>
    <row r="119" spans="1:10" ht="18" customHeight="1" x14ac:dyDescent="0.25">
      <c r="A119" s="5" t="s">
        <v>23</v>
      </c>
      <c r="B119" s="9">
        <v>0</v>
      </c>
      <c r="C119" s="6">
        <v>0</v>
      </c>
      <c r="D119" s="6">
        <v>52</v>
      </c>
      <c r="E119" s="6">
        <v>0</v>
      </c>
      <c r="F119" s="6">
        <v>0</v>
      </c>
      <c r="G119" s="6">
        <v>0</v>
      </c>
      <c r="H119" s="6">
        <v>0</v>
      </c>
      <c r="I119" s="13">
        <f>SUM(LARGE(B119:H119,{1,2,3,4,5}))</f>
        <v>52</v>
      </c>
      <c r="J119" s="7">
        <f t="shared" si="3"/>
        <v>118</v>
      </c>
    </row>
    <row r="120" spans="1:10" ht="18" customHeight="1" x14ac:dyDescent="0.25">
      <c r="A120" s="5" t="s">
        <v>69</v>
      </c>
      <c r="B120" s="6">
        <v>50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13">
        <f>SUM(LARGE(B120:H120,{1,2,3,4,5}))</f>
        <v>50</v>
      </c>
      <c r="J120" s="7">
        <f t="shared" si="3"/>
        <v>119</v>
      </c>
    </row>
    <row r="121" spans="1:10" ht="18" customHeight="1" x14ac:dyDescent="0.25">
      <c r="A121" s="5" t="s">
        <v>15</v>
      </c>
      <c r="B121" s="6">
        <v>10</v>
      </c>
      <c r="C121" s="6">
        <v>10</v>
      </c>
      <c r="D121" s="6">
        <v>10</v>
      </c>
      <c r="E121" s="6">
        <v>10</v>
      </c>
      <c r="F121" s="6">
        <v>10</v>
      </c>
      <c r="G121" s="6">
        <v>10</v>
      </c>
      <c r="H121" s="6">
        <v>10</v>
      </c>
      <c r="I121" s="13">
        <f>SUM(LARGE(B121:H121,{1,2,3,4,5}))</f>
        <v>50</v>
      </c>
      <c r="J121" s="7">
        <f t="shared" si="3"/>
        <v>120</v>
      </c>
    </row>
    <row r="122" spans="1:10" ht="18" customHeight="1" x14ac:dyDescent="0.25">
      <c r="A122" s="5" t="s">
        <v>142</v>
      </c>
      <c r="B122" s="6">
        <v>0</v>
      </c>
      <c r="C122" s="6">
        <v>0</v>
      </c>
      <c r="D122" s="6">
        <v>39</v>
      </c>
      <c r="E122" s="6">
        <v>0</v>
      </c>
      <c r="F122" s="6">
        <v>0</v>
      </c>
      <c r="G122" s="6">
        <v>0</v>
      </c>
      <c r="H122" s="6">
        <v>10</v>
      </c>
      <c r="I122" s="13">
        <f>SUM(LARGE(B122:H122,{1,2,3,4,5}))</f>
        <v>49</v>
      </c>
      <c r="J122" s="7">
        <f t="shared" si="3"/>
        <v>121</v>
      </c>
    </row>
    <row r="123" spans="1:10" ht="18" customHeight="1" x14ac:dyDescent="0.25">
      <c r="A123" s="5" t="s">
        <v>95</v>
      </c>
      <c r="B123" s="6">
        <v>0</v>
      </c>
      <c r="C123" s="6">
        <v>48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13">
        <f>SUM(LARGE(B123:H123,{1,2,3,4,5}))</f>
        <v>48</v>
      </c>
      <c r="J123" s="7">
        <f t="shared" si="3"/>
        <v>122</v>
      </c>
    </row>
    <row r="124" spans="1:10" ht="18" customHeight="1" x14ac:dyDescent="0.25">
      <c r="A124" s="5" t="s">
        <v>118</v>
      </c>
      <c r="B124" s="9">
        <v>0</v>
      </c>
      <c r="C124" s="6">
        <v>0</v>
      </c>
      <c r="D124" s="6">
        <v>46</v>
      </c>
      <c r="E124" s="6">
        <v>0</v>
      </c>
      <c r="F124" s="6">
        <v>0</v>
      </c>
      <c r="G124" s="6">
        <v>0</v>
      </c>
      <c r="H124" s="6">
        <v>0</v>
      </c>
      <c r="I124" s="13">
        <f>SUM(LARGE(B124:H124,{1,2,3,4,5}))</f>
        <v>46</v>
      </c>
      <c r="J124" s="7">
        <f t="shared" si="3"/>
        <v>123</v>
      </c>
    </row>
    <row r="125" spans="1:10" ht="18" customHeight="1" x14ac:dyDescent="0.25">
      <c r="A125" s="5" t="s">
        <v>96</v>
      </c>
      <c r="B125" s="6">
        <v>0</v>
      </c>
      <c r="C125" s="6">
        <v>43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13">
        <f>SUM(LARGE(B125:H125,{1,2,3,4,5}))</f>
        <v>43</v>
      </c>
      <c r="J125" s="7">
        <f t="shared" si="3"/>
        <v>124</v>
      </c>
    </row>
    <row r="126" spans="1:10" ht="18" customHeight="1" x14ac:dyDescent="0.25">
      <c r="A126" s="5" t="s">
        <v>119</v>
      </c>
      <c r="B126" s="6">
        <v>0</v>
      </c>
      <c r="C126" s="6">
        <v>0</v>
      </c>
      <c r="D126" s="6">
        <v>39</v>
      </c>
      <c r="E126" s="6">
        <v>0</v>
      </c>
      <c r="F126" s="6">
        <v>0</v>
      </c>
      <c r="G126" s="6">
        <v>0</v>
      </c>
      <c r="H126" s="6">
        <v>0</v>
      </c>
      <c r="I126" s="13">
        <f>SUM(LARGE(B126:H126,{1,2,3,4,5}))</f>
        <v>39</v>
      </c>
      <c r="J126" s="7">
        <f t="shared" si="3"/>
        <v>125</v>
      </c>
    </row>
    <row r="127" spans="1:10" ht="18" customHeight="1" x14ac:dyDescent="0.25">
      <c r="A127" s="5" t="s">
        <v>120</v>
      </c>
      <c r="B127" s="6">
        <v>0</v>
      </c>
      <c r="C127" s="6">
        <v>0</v>
      </c>
      <c r="D127" s="6">
        <v>36</v>
      </c>
      <c r="E127" s="6">
        <v>0</v>
      </c>
      <c r="F127" s="6">
        <v>0</v>
      </c>
      <c r="G127" s="6">
        <v>0</v>
      </c>
      <c r="H127" s="6">
        <v>0</v>
      </c>
      <c r="I127" s="13">
        <f>SUM(LARGE(B127:H127,{1,2,3,4,5}))</f>
        <v>36</v>
      </c>
      <c r="J127" s="7">
        <f t="shared" si="3"/>
        <v>126</v>
      </c>
    </row>
    <row r="128" spans="1:10" ht="18" customHeight="1" x14ac:dyDescent="0.25">
      <c r="A128" s="5" t="s">
        <v>121</v>
      </c>
      <c r="B128" s="6">
        <v>0</v>
      </c>
      <c r="C128" s="6">
        <v>0</v>
      </c>
      <c r="D128" s="6">
        <v>32</v>
      </c>
      <c r="E128" s="6">
        <v>0</v>
      </c>
      <c r="F128" s="6">
        <v>0</v>
      </c>
      <c r="G128" s="6">
        <v>0</v>
      </c>
      <c r="H128" s="6">
        <v>0</v>
      </c>
      <c r="I128" s="13">
        <f>SUM(LARGE(B128:H128,{1,2,3,4,5}))</f>
        <v>32</v>
      </c>
      <c r="J128" s="7">
        <f t="shared" si="3"/>
        <v>127</v>
      </c>
    </row>
    <row r="129" spans="1:10" ht="18" customHeight="1" x14ac:dyDescent="0.25">
      <c r="A129" s="5" t="s">
        <v>32</v>
      </c>
      <c r="B129" s="6">
        <v>10</v>
      </c>
      <c r="C129" s="6">
        <v>10</v>
      </c>
      <c r="D129" s="6">
        <v>0</v>
      </c>
      <c r="E129" s="6">
        <v>0</v>
      </c>
      <c r="F129" s="6">
        <v>0</v>
      </c>
      <c r="G129" s="6">
        <v>0</v>
      </c>
      <c r="H129" s="6">
        <v>10</v>
      </c>
      <c r="I129" s="13">
        <f>SUM(LARGE(B129:H129,{1,2,3,4,5}))</f>
        <v>30</v>
      </c>
      <c r="J129" s="7">
        <f t="shared" si="3"/>
        <v>128</v>
      </c>
    </row>
    <row r="130" spans="1:10" ht="18" customHeight="1" x14ac:dyDescent="0.25">
      <c r="A130" s="5" t="s">
        <v>79</v>
      </c>
      <c r="B130" s="6">
        <v>10</v>
      </c>
      <c r="C130" s="6">
        <v>0</v>
      </c>
      <c r="D130" s="6">
        <v>0</v>
      </c>
      <c r="E130" s="6">
        <v>0</v>
      </c>
      <c r="F130" s="6">
        <v>0</v>
      </c>
      <c r="G130" s="6">
        <v>10</v>
      </c>
      <c r="H130" s="6">
        <v>0</v>
      </c>
      <c r="I130" s="13">
        <f>SUM(LARGE(B130:H130,{1,2,3,4,5}))</f>
        <v>20</v>
      </c>
      <c r="J130" s="7">
        <f t="shared" si="3"/>
        <v>129</v>
      </c>
    </row>
    <row r="131" spans="1:10" ht="18" customHeight="1" x14ac:dyDescent="0.25">
      <c r="A131" s="5" t="s">
        <v>139</v>
      </c>
      <c r="B131" s="6">
        <v>0</v>
      </c>
      <c r="C131" s="6">
        <v>0</v>
      </c>
      <c r="D131" s="6">
        <v>10</v>
      </c>
      <c r="E131" s="6">
        <v>10</v>
      </c>
      <c r="F131" s="6">
        <v>0</v>
      </c>
      <c r="G131" s="6">
        <v>0</v>
      </c>
      <c r="H131" s="6">
        <v>0</v>
      </c>
      <c r="I131" s="13">
        <f>SUM(LARGE(B131:H131,{1,2,3,4,5}))</f>
        <v>20</v>
      </c>
      <c r="J131" s="7">
        <f t="shared" ref="J131:J162" si="4">J130+1</f>
        <v>130</v>
      </c>
    </row>
    <row r="132" spans="1:10" ht="18" customHeight="1" x14ac:dyDescent="0.25">
      <c r="A132" s="5" t="s">
        <v>25</v>
      </c>
      <c r="B132" s="6">
        <v>10</v>
      </c>
      <c r="C132" s="6">
        <v>10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13">
        <f>SUM(LARGE(B132:H132,{1,2,3,4,5}))</f>
        <v>20</v>
      </c>
      <c r="J132" s="7">
        <f t="shared" si="4"/>
        <v>131</v>
      </c>
    </row>
    <row r="133" spans="1:10" ht="18" customHeight="1" x14ac:dyDescent="0.25">
      <c r="A133" s="5" t="s">
        <v>52</v>
      </c>
      <c r="B133" s="6">
        <v>10</v>
      </c>
      <c r="C133" s="6">
        <v>10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13">
        <f>SUM(LARGE(B133:H133,{1,2,3,4,5}))</f>
        <v>20</v>
      </c>
      <c r="J133" s="7">
        <f t="shared" si="4"/>
        <v>132</v>
      </c>
    </row>
    <row r="134" spans="1:10" ht="18" customHeight="1" x14ac:dyDescent="0.25">
      <c r="A134" s="14" t="s">
        <v>80</v>
      </c>
      <c r="B134" s="13">
        <v>10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f>SUM(LARGE(B134:H134,{1,2,3,4,5}))</f>
        <v>10</v>
      </c>
      <c r="J134" s="7">
        <f t="shared" si="4"/>
        <v>133</v>
      </c>
    </row>
    <row r="135" spans="1:10" ht="18" customHeight="1" x14ac:dyDescent="0.25">
      <c r="A135" s="14" t="s">
        <v>71</v>
      </c>
      <c r="B135" s="13">
        <v>10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f>SUM(LARGE(B135:H135,{1,2,3,4,5}))</f>
        <v>10</v>
      </c>
      <c r="J135" s="7">
        <f t="shared" si="4"/>
        <v>134</v>
      </c>
    </row>
    <row r="136" spans="1:10" ht="18" customHeight="1" x14ac:dyDescent="0.25">
      <c r="A136" s="14" t="s">
        <v>81</v>
      </c>
      <c r="B136" s="13">
        <v>10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f>SUM(LARGE(B136:H136,{1,2,3,4,5}))</f>
        <v>10</v>
      </c>
      <c r="J136" s="7">
        <f t="shared" si="4"/>
        <v>135</v>
      </c>
    </row>
    <row r="137" spans="1:10" ht="18" customHeight="1" x14ac:dyDescent="0.25">
      <c r="A137" s="14" t="s">
        <v>104</v>
      </c>
      <c r="B137" s="13">
        <v>0</v>
      </c>
      <c r="C137" s="13">
        <v>10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f>SUM(LARGE(B137:H137,{1,2,3,4,5}))</f>
        <v>10</v>
      </c>
      <c r="J137" s="7">
        <f t="shared" si="4"/>
        <v>136</v>
      </c>
    </row>
    <row r="138" spans="1:10" ht="18" customHeight="1" x14ac:dyDescent="0.25">
      <c r="A138" s="14" t="s">
        <v>106</v>
      </c>
      <c r="B138" s="13">
        <v>0</v>
      </c>
      <c r="C138" s="13">
        <v>10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f>SUM(LARGE(B138:H138,{1,2,3,4,5}))</f>
        <v>10</v>
      </c>
      <c r="J138" s="7">
        <f t="shared" si="4"/>
        <v>137</v>
      </c>
    </row>
    <row r="139" spans="1:10" ht="18" customHeight="1" x14ac:dyDescent="0.25">
      <c r="A139" s="5" t="s">
        <v>97</v>
      </c>
      <c r="B139" s="6">
        <v>0</v>
      </c>
      <c r="C139" s="6">
        <v>10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3">
        <f>SUM(LARGE(B139:H139,{1,2,3,4,5}))</f>
        <v>10</v>
      </c>
      <c r="J139" s="7">
        <f t="shared" si="4"/>
        <v>138</v>
      </c>
    </row>
    <row r="140" spans="1:10" ht="18" customHeight="1" x14ac:dyDescent="0.25">
      <c r="A140" s="5" t="s">
        <v>75</v>
      </c>
      <c r="B140" s="6">
        <v>10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13">
        <f>SUM(LARGE(B140:H140,{1,2,3,4,5}))</f>
        <v>10</v>
      </c>
      <c r="J140" s="7">
        <f t="shared" si="4"/>
        <v>139</v>
      </c>
    </row>
    <row r="141" spans="1:10" ht="18" customHeight="1" x14ac:dyDescent="0.25">
      <c r="A141" s="5" t="s">
        <v>105</v>
      </c>
      <c r="B141" s="6">
        <v>0</v>
      </c>
      <c r="C141" s="6">
        <v>10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13">
        <f>SUM(LARGE(B141:H141,{1,2,3,4,5}))</f>
        <v>10</v>
      </c>
      <c r="J141" s="7">
        <f t="shared" si="4"/>
        <v>140</v>
      </c>
    </row>
    <row r="142" spans="1:10" ht="18" customHeight="1" x14ac:dyDescent="0.25">
      <c r="A142" s="5" t="s">
        <v>82</v>
      </c>
      <c r="B142" s="6">
        <v>10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3">
        <f>SUM(LARGE(B142:H142,{1,2,3,4,5}))</f>
        <v>10</v>
      </c>
      <c r="J142" s="7">
        <f t="shared" si="4"/>
        <v>141</v>
      </c>
    </row>
    <row r="143" spans="1:10" ht="18" customHeight="1" x14ac:dyDescent="0.25">
      <c r="A143" s="5" t="s">
        <v>77</v>
      </c>
      <c r="B143" s="6">
        <v>10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3">
        <f>SUM(LARGE(B143:H143,{1,2,3,4,5}))</f>
        <v>10</v>
      </c>
      <c r="J143" s="7">
        <f t="shared" si="4"/>
        <v>142</v>
      </c>
    </row>
    <row r="144" spans="1:10" ht="18" customHeight="1" x14ac:dyDescent="0.25">
      <c r="A144" s="5" t="s">
        <v>167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10</v>
      </c>
      <c r="I144" s="13">
        <f>SUM(LARGE(B144:H144,{1,2,3,4,5}))</f>
        <v>10</v>
      </c>
      <c r="J144" s="7">
        <f t="shared" si="4"/>
        <v>143</v>
      </c>
    </row>
    <row r="145" spans="1:10" ht="18" customHeight="1" x14ac:dyDescent="0.25">
      <c r="A145" s="5" t="s">
        <v>168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10</v>
      </c>
      <c r="I145" s="13">
        <f>SUM(LARGE(B145:H145,{1,2,3,4,5}))</f>
        <v>10</v>
      </c>
      <c r="J145" s="7">
        <f t="shared" si="4"/>
        <v>144</v>
      </c>
    </row>
    <row r="146" spans="1:10" ht="18" customHeight="1" x14ac:dyDescent="0.25">
      <c r="A146" s="5" t="s">
        <v>42</v>
      </c>
      <c r="B146" s="6">
        <v>0</v>
      </c>
      <c r="C146" s="6">
        <v>10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3">
        <f>SUM(LARGE(B146:H146,{1,2,3,4,5}))</f>
        <v>10</v>
      </c>
      <c r="J146" s="7">
        <f t="shared" si="4"/>
        <v>145</v>
      </c>
    </row>
    <row r="147" spans="1:10" ht="18" customHeight="1" x14ac:dyDescent="0.25">
      <c r="A147" s="5" t="s">
        <v>1</v>
      </c>
      <c r="B147" s="6">
        <v>0</v>
      </c>
      <c r="C147" s="6">
        <v>10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3">
        <f>SUM(LARGE(B147:H147,{1,2,3,4,5}))</f>
        <v>10</v>
      </c>
      <c r="J147" s="7">
        <f t="shared" si="4"/>
        <v>146</v>
      </c>
    </row>
    <row r="148" spans="1:10" ht="18" customHeight="1" x14ac:dyDescent="0.25">
      <c r="A148" s="5" t="s">
        <v>102</v>
      </c>
      <c r="B148" s="6">
        <v>0</v>
      </c>
      <c r="C148" s="6">
        <v>10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3">
        <f>SUM(LARGE(B148:H148,{1,2,3,4,5}))</f>
        <v>10</v>
      </c>
      <c r="J148" s="7">
        <f t="shared" si="4"/>
        <v>147</v>
      </c>
    </row>
    <row r="149" spans="1:10" ht="18" customHeight="1" x14ac:dyDescent="0.25">
      <c r="A149" s="5" t="s">
        <v>5</v>
      </c>
      <c r="B149" s="6">
        <v>0</v>
      </c>
      <c r="C149" s="6">
        <v>10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13">
        <f>SUM(LARGE(B149:H149,{1,2,3,4,5}))</f>
        <v>10</v>
      </c>
      <c r="J149" s="7">
        <f t="shared" si="4"/>
        <v>148</v>
      </c>
    </row>
    <row r="150" spans="1:10" ht="18" customHeight="1" x14ac:dyDescent="0.25">
      <c r="A150" s="5" t="s">
        <v>99</v>
      </c>
      <c r="B150" s="6">
        <v>0</v>
      </c>
      <c r="C150" s="6">
        <v>10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13">
        <f>SUM(LARGE(B150:H150,{1,2,3,4,5}))</f>
        <v>10</v>
      </c>
      <c r="J150" s="7">
        <f t="shared" si="4"/>
        <v>149</v>
      </c>
    </row>
    <row r="151" spans="1:10" ht="18" customHeight="1" x14ac:dyDescent="0.25">
      <c r="A151" s="5" t="s">
        <v>100</v>
      </c>
      <c r="B151" s="6">
        <v>0</v>
      </c>
      <c r="C151" s="6">
        <v>10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13">
        <f>SUM(LARGE(B151:H151,{1,2,3,4,5}))</f>
        <v>10</v>
      </c>
      <c r="J151" s="7">
        <f t="shared" si="4"/>
        <v>150</v>
      </c>
    </row>
    <row r="152" spans="1:10" ht="18" customHeight="1" x14ac:dyDescent="0.25">
      <c r="A152" s="5" t="s">
        <v>122</v>
      </c>
      <c r="B152" s="6">
        <v>0</v>
      </c>
      <c r="C152" s="6">
        <v>0</v>
      </c>
      <c r="D152" s="6">
        <v>10</v>
      </c>
      <c r="E152" s="6">
        <v>0</v>
      </c>
      <c r="F152" s="6">
        <v>0</v>
      </c>
      <c r="G152" s="6">
        <v>0</v>
      </c>
      <c r="H152" s="6">
        <v>0</v>
      </c>
      <c r="I152" s="13">
        <f>SUM(LARGE(B152:H152,{1,2,3,4,5}))</f>
        <v>10</v>
      </c>
      <c r="J152" s="7">
        <f t="shared" si="4"/>
        <v>151</v>
      </c>
    </row>
    <row r="153" spans="1:10" ht="18" customHeight="1" x14ac:dyDescent="0.25">
      <c r="A153" s="5" t="s">
        <v>123</v>
      </c>
      <c r="B153" s="6">
        <v>0</v>
      </c>
      <c r="C153" s="6">
        <v>0</v>
      </c>
      <c r="D153" s="6">
        <v>10</v>
      </c>
      <c r="E153" s="6">
        <v>0</v>
      </c>
      <c r="F153" s="6">
        <v>0</v>
      </c>
      <c r="G153" s="6">
        <v>0</v>
      </c>
      <c r="H153" s="6">
        <v>0</v>
      </c>
      <c r="I153" s="13">
        <f>SUM(LARGE(B153:H153,{1,2,3,4,5}))</f>
        <v>10</v>
      </c>
      <c r="J153" s="7">
        <f t="shared" si="4"/>
        <v>152</v>
      </c>
    </row>
    <row r="154" spans="1:10" ht="18" customHeight="1" x14ac:dyDescent="0.25">
      <c r="A154" s="5" t="s">
        <v>74</v>
      </c>
      <c r="B154" s="6">
        <v>10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13">
        <f>SUM(LARGE(B154:H154,{1,2,3,4,5}))</f>
        <v>10</v>
      </c>
      <c r="J154" s="7">
        <f t="shared" si="4"/>
        <v>153</v>
      </c>
    </row>
    <row r="155" spans="1:10" ht="18" customHeight="1" x14ac:dyDescent="0.25">
      <c r="A155" s="5" t="s">
        <v>72</v>
      </c>
      <c r="B155" s="6">
        <v>10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13">
        <f>SUM(LARGE(B155:H155,{1,2,3,4,5}))</f>
        <v>10</v>
      </c>
      <c r="J155" s="7">
        <f t="shared" si="4"/>
        <v>154</v>
      </c>
    </row>
    <row r="156" spans="1:10" ht="18" customHeight="1" x14ac:dyDescent="0.25">
      <c r="A156" s="5" t="s">
        <v>128</v>
      </c>
      <c r="B156" s="6">
        <v>0</v>
      </c>
      <c r="C156" s="6">
        <v>0</v>
      </c>
      <c r="D156" s="6">
        <v>0</v>
      </c>
      <c r="E156" s="6">
        <v>10</v>
      </c>
      <c r="F156" s="6">
        <v>0</v>
      </c>
      <c r="G156" s="6">
        <v>0</v>
      </c>
      <c r="H156" s="6">
        <v>0</v>
      </c>
      <c r="I156" s="13">
        <f>SUM(LARGE(B156:H156,{1,2,3,4,5}))</f>
        <v>10</v>
      </c>
      <c r="J156" s="7">
        <f t="shared" si="4"/>
        <v>155</v>
      </c>
    </row>
    <row r="157" spans="1:10" ht="18" customHeight="1" x14ac:dyDescent="0.25">
      <c r="A157" s="5" t="s">
        <v>148</v>
      </c>
      <c r="B157" s="6">
        <v>10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13">
        <f>SUM(LARGE(B157:H157,{1,2,3,4,5}))</f>
        <v>10</v>
      </c>
      <c r="J157" s="7">
        <f t="shared" si="4"/>
        <v>156</v>
      </c>
    </row>
    <row r="158" spans="1:10" ht="18" customHeight="1" x14ac:dyDescent="0.25">
      <c r="A158" s="5" t="s">
        <v>33</v>
      </c>
      <c r="B158" s="6">
        <v>10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13">
        <f>SUM(LARGE(B158:H158,{1,2,3,4,5}))</f>
        <v>10</v>
      </c>
      <c r="J158" s="7">
        <f t="shared" si="4"/>
        <v>157</v>
      </c>
    </row>
    <row r="159" spans="1:10" ht="18" customHeight="1" x14ac:dyDescent="0.25">
      <c r="A159" s="5" t="s">
        <v>145</v>
      </c>
      <c r="B159" s="6">
        <v>10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13">
        <f>SUM(LARGE(B159:H159,{1,2,3,4,5}))</f>
        <v>10</v>
      </c>
      <c r="J159" s="7">
        <f t="shared" si="4"/>
        <v>158</v>
      </c>
    </row>
    <row r="160" spans="1:10" ht="18" customHeight="1" x14ac:dyDescent="0.25">
      <c r="A160" s="5" t="s">
        <v>151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10</v>
      </c>
      <c r="H160" s="6">
        <v>0</v>
      </c>
      <c r="I160" s="13">
        <f>SUM(LARGE(B160:H160,{1,2,3,4,5}))</f>
        <v>10</v>
      </c>
      <c r="J160" s="7">
        <f t="shared" si="4"/>
        <v>159</v>
      </c>
    </row>
    <row r="161" spans="1:10" ht="18" customHeight="1" x14ac:dyDescent="0.25">
      <c r="A161" s="5" t="s">
        <v>73</v>
      </c>
      <c r="B161" s="6">
        <v>10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13">
        <f>SUM(LARGE(B161:H161,{1,2,3,4,5}))</f>
        <v>10</v>
      </c>
      <c r="J161" s="7">
        <f t="shared" si="4"/>
        <v>160</v>
      </c>
    </row>
    <row r="162" spans="1:10" ht="18" customHeight="1" x14ac:dyDescent="0.25">
      <c r="A162" s="5" t="s">
        <v>41</v>
      </c>
      <c r="B162" s="6">
        <v>0</v>
      </c>
      <c r="C162" s="6">
        <v>10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13">
        <f>SUM(LARGE(B162:H162,{1,2,3,4,5}))</f>
        <v>10</v>
      </c>
      <c r="J162" s="7">
        <f t="shared" si="4"/>
        <v>161</v>
      </c>
    </row>
    <row r="163" spans="1:10" ht="18" customHeight="1" x14ac:dyDescent="0.25">
      <c r="A163" s="5" t="s">
        <v>51</v>
      </c>
      <c r="B163" s="6">
        <v>0</v>
      </c>
      <c r="C163" s="6">
        <v>0</v>
      </c>
      <c r="D163" s="6">
        <v>10</v>
      </c>
      <c r="E163" s="6">
        <v>0</v>
      </c>
      <c r="F163" s="6">
        <v>0</v>
      </c>
      <c r="G163" s="6">
        <v>0</v>
      </c>
      <c r="H163" s="6">
        <v>0</v>
      </c>
      <c r="I163" s="13">
        <f>SUM(LARGE(B163:H163,{1,2,3,4,5}))</f>
        <v>10</v>
      </c>
      <c r="J163" s="7">
        <f t="shared" ref="J163:J168" si="5">J162+1</f>
        <v>162</v>
      </c>
    </row>
    <row r="164" spans="1:10" ht="18" customHeight="1" x14ac:dyDescent="0.25">
      <c r="A164" s="5" t="s">
        <v>45</v>
      </c>
      <c r="B164" s="6">
        <v>10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13">
        <f>SUM(LARGE(B164:H164,{1,2,3,4,5}))</f>
        <v>10</v>
      </c>
      <c r="J164" s="7">
        <f t="shared" si="5"/>
        <v>163</v>
      </c>
    </row>
    <row r="165" spans="1:10" ht="18" customHeight="1" x14ac:dyDescent="0.25">
      <c r="A165" s="5" t="s">
        <v>154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10</v>
      </c>
      <c r="H165" s="6">
        <v>0</v>
      </c>
      <c r="I165" s="13">
        <f>SUM(LARGE(B165:H165,{1,2,3,4,5}))</f>
        <v>10</v>
      </c>
      <c r="J165" s="7">
        <f t="shared" si="5"/>
        <v>164</v>
      </c>
    </row>
    <row r="166" spans="1:10" ht="18" customHeight="1" x14ac:dyDescent="0.25">
      <c r="A166" s="5" t="s">
        <v>98</v>
      </c>
      <c r="B166" s="6">
        <v>0</v>
      </c>
      <c r="C166" s="6">
        <v>10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13">
        <f>SUM(LARGE(B166:H166,{1,2,3,4,5}))</f>
        <v>10</v>
      </c>
      <c r="J166" s="7">
        <f t="shared" si="5"/>
        <v>165</v>
      </c>
    </row>
    <row r="167" spans="1:10" ht="18" customHeight="1" x14ac:dyDescent="0.25">
      <c r="A167" s="5" t="s">
        <v>83</v>
      </c>
      <c r="B167" s="6">
        <v>10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13">
        <f>SUM(LARGE(B167:H167,{1,2,3,4,5}))</f>
        <v>10</v>
      </c>
      <c r="J167" s="7">
        <f t="shared" si="5"/>
        <v>166</v>
      </c>
    </row>
    <row r="168" spans="1:10" s="10" customFormat="1" x14ac:dyDescent="0.25">
      <c r="A168" s="5" t="s">
        <v>134</v>
      </c>
      <c r="B168" s="6">
        <v>0</v>
      </c>
      <c r="C168" s="6">
        <v>0</v>
      </c>
      <c r="D168" s="6">
        <v>0</v>
      </c>
      <c r="E168" s="6">
        <v>0</v>
      </c>
      <c r="F168" s="6">
        <v>10</v>
      </c>
      <c r="G168" s="6">
        <v>0</v>
      </c>
      <c r="H168" s="6">
        <v>0</v>
      </c>
      <c r="I168" s="13">
        <f>SUM(LARGE(B168:H168,{1,2,3,4,5}))</f>
        <v>10</v>
      </c>
      <c r="J168" s="7">
        <f t="shared" si="5"/>
        <v>167</v>
      </c>
    </row>
    <row r="169" spans="1:10" ht="18" customHeight="1" x14ac:dyDescent="0.25">
      <c r="A169" s="5" t="s">
        <v>84</v>
      </c>
      <c r="B169" s="16">
        <f t="shared" ref="B169:H169" si="6">COUNTIF(B1:B168, "&gt; 0")</f>
        <v>78</v>
      </c>
      <c r="C169" s="16">
        <f t="shared" si="6"/>
        <v>84</v>
      </c>
      <c r="D169" s="16">
        <f t="shared" si="6"/>
        <v>72</v>
      </c>
      <c r="E169" s="16">
        <f t="shared" si="6"/>
        <v>41</v>
      </c>
      <c r="F169" s="16">
        <f t="shared" si="6"/>
        <v>39</v>
      </c>
      <c r="G169" s="16">
        <f t="shared" si="6"/>
        <v>38</v>
      </c>
      <c r="H169" s="16">
        <f t="shared" si="6"/>
        <v>49</v>
      </c>
      <c r="I169" s="18"/>
      <c r="J169" s="18"/>
    </row>
  </sheetData>
  <sortState ref="A2:J169">
    <sortCondition descending="1" ref="I2:I16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zoomScale="90" zoomScaleNormal="90" workbookViewId="0">
      <pane ySplit="1" topLeftCell="A2" activePane="bottomLeft" state="frozen"/>
      <selection pane="bottomLeft" activeCell="M111" sqref="M111"/>
    </sheetView>
  </sheetViews>
  <sheetFormatPr defaultRowHeight="15.75" x14ac:dyDescent="0.25"/>
  <cols>
    <col min="1" max="1" width="26" style="10" bestFit="1" customWidth="1"/>
    <col min="2" max="4" width="15.7109375" style="11" customWidth="1"/>
    <col min="5" max="6" width="15.7109375" style="15" customWidth="1"/>
    <col min="7" max="9" width="15.7109375" style="15" hidden="1" customWidth="1"/>
    <col min="10" max="10" width="20.140625" style="12" bestFit="1" customWidth="1"/>
    <col min="11" max="11" width="20.140625" style="12" hidden="1" customWidth="1"/>
    <col min="12" max="12" width="20.140625" style="12" customWidth="1"/>
    <col min="13" max="13" width="16" style="12" bestFit="1" customWidth="1"/>
    <col min="14" max="16384" width="9.140625" style="8"/>
  </cols>
  <sheetData>
    <row r="1" spans="1:13" s="4" customFormat="1" ht="18" customHeight="1" x14ac:dyDescent="0.25">
      <c r="A1" s="1" t="s">
        <v>0</v>
      </c>
      <c r="B1" s="2" t="s">
        <v>57</v>
      </c>
      <c r="C1" s="2" t="s">
        <v>222</v>
      </c>
      <c r="D1" s="2" t="s">
        <v>223</v>
      </c>
      <c r="E1" s="2" t="s">
        <v>224</v>
      </c>
      <c r="F1" s="2" t="s">
        <v>225</v>
      </c>
      <c r="G1" s="2" t="s">
        <v>59</v>
      </c>
      <c r="H1" s="2" t="s">
        <v>226</v>
      </c>
      <c r="I1" s="3" t="s">
        <v>12</v>
      </c>
      <c r="J1" s="3" t="s">
        <v>56</v>
      </c>
      <c r="K1" s="3" t="s">
        <v>289</v>
      </c>
      <c r="L1" s="3" t="s">
        <v>227</v>
      </c>
      <c r="M1" s="17" t="s">
        <v>228</v>
      </c>
    </row>
    <row r="2" spans="1:13" ht="18" customHeight="1" x14ac:dyDescent="0.25">
      <c r="A2" s="74" t="s">
        <v>201</v>
      </c>
      <c r="B2" s="6">
        <v>94</v>
      </c>
      <c r="C2" s="6">
        <v>89</v>
      </c>
      <c r="D2" s="6">
        <v>86</v>
      </c>
      <c r="E2" s="6">
        <v>97</v>
      </c>
      <c r="F2" s="6">
        <v>97</v>
      </c>
      <c r="G2" s="6"/>
      <c r="H2" s="6"/>
      <c r="I2" s="6"/>
      <c r="J2" s="13">
        <f>SUM(LARGE(B2:I2,{1,2,3,4,5}))</f>
        <v>463</v>
      </c>
      <c r="K2" s="13" t="e">
        <f>SUM(LARGE(B2:I2,{1,2,3,4,5,6}))</f>
        <v>#NUM!</v>
      </c>
      <c r="L2" s="13">
        <f>COUNTIF(B2:I2, "&gt; 0")</f>
        <v>5</v>
      </c>
      <c r="M2" s="7">
        <v>1</v>
      </c>
    </row>
    <row r="3" spans="1:13" s="28" customFormat="1" ht="18" customHeight="1" x14ac:dyDescent="0.25">
      <c r="A3" s="74" t="s">
        <v>202</v>
      </c>
      <c r="B3" s="27">
        <v>97</v>
      </c>
      <c r="C3" s="27">
        <v>88</v>
      </c>
      <c r="D3" s="27">
        <v>84</v>
      </c>
      <c r="E3" s="27">
        <v>81</v>
      </c>
      <c r="F3" s="75">
        <v>100</v>
      </c>
      <c r="G3" s="27"/>
      <c r="H3" s="27"/>
      <c r="I3" s="27"/>
      <c r="J3" s="77">
        <f>SUM(LARGE(B3:I3,{1,2,3,4,5}))</f>
        <v>450</v>
      </c>
      <c r="K3" s="77" t="e">
        <f>SUM(LARGE(B3:I3,{1,2,3,4,5,6}))</f>
        <v>#NUM!</v>
      </c>
      <c r="L3" s="77">
        <f t="shared" ref="L3:L66" si="0">COUNTIF(B3:I3, "&gt; 0")</f>
        <v>5</v>
      </c>
      <c r="M3" s="7">
        <f t="shared" ref="M3:M18" si="1">M2+1</f>
        <v>2</v>
      </c>
    </row>
    <row r="4" spans="1:13" ht="18" customHeight="1" x14ac:dyDescent="0.25">
      <c r="A4" s="74" t="s">
        <v>179</v>
      </c>
      <c r="B4" s="6">
        <v>91</v>
      </c>
      <c r="C4" s="6">
        <v>87</v>
      </c>
      <c r="D4" s="6">
        <v>76</v>
      </c>
      <c r="E4" s="6">
        <v>87</v>
      </c>
      <c r="F4" s="75">
        <v>88</v>
      </c>
      <c r="G4" s="6"/>
      <c r="H4" s="6"/>
      <c r="I4" s="6"/>
      <c r="J4" s="77">
        <f>SUM(LARGE(B4:I4,{1,2,3,4,5}))</f>
        <v>429</v>
      </c>
      <c r="K4" s="77" t="e">
        <f>SUM(LARGE(B4:I4,{1,2,3,4,5,6}))</f>
        <v>#NUM!</v>
      </c>
      <c r="L4" s="77">
        <f t="shared" si="0"/>
        <v>5</v>
      </c>
      <c r="M4" s="7">
        <f t="shared" si="1"/>
        <v>3</v>
      </c>
    </row>
    <row r="5" spans="1:13" ht="18" customHeight="1" x14ac:dyDescent="0.25">
      <c r="A5" s="74" t="s">
        <v>177</v>
      </c>
      <c r="B5" s="6">
        <v>77</v>
      </c>
      <c r="C5" s="6">
        <v>81</v>
      </c>
      <c r="D5" s="6">
        <v>100</v>
      </c>
      <c r="E5" s="6">
        <v>80</v>
      </c>
      <c r="F5" s="75">
        <v>71</v>
      </c>
      <c r="G5" s="6"/>
      <c r="H5" s="6"/>
      <c r="I5" s="6"/>
      <c r="J5" s="77">
        <f>SUM(LARGE(B5:I5,{1,2,3,4,5}))</f>
        <v>409</v>
      </c>
      <c r="K5" s="77" t="e">
        <f>SUM(LARGE(B5:I5,{1,2,3,4,5,6}))</f>
        <v>#NUM!</v>
      </c>
      <c r="L5" s="77">
        <f t="shared" si="0"/>
        <v>5</v>
      </c>
      <c r="M5" s="7">
        <f t="shared" si="1"/>
        <v>4</v>
      </c>
    </row>
    <row r="6" spans="1:13" s="34" customFormat="1" ht="18" customHeight="1" x14ac:dyDescent="0.25">
      <c r="A6" s="74" t="s">
        <v>10</v>
      </c>
      <c r="B6" s="9">
        <v>80</v>
      </c>
      <c r="C6" s="33">
        <v>91</v>
      </c>
      <c r="D6" s="33">
        <v>79</v>
      </c>
      <c r="E6" s="33">
        <v>67</v>
      </c>
      <c r="F6" s="75">
        <v>90</v>
      </c>
      <c r="G6" s="33"/>
      <c r="H6" s="33"/>
      <c r="I6" s="33"/>
      <c r="J6" s="77">
        <f>SUM(LARGE(B6:I6,{1,2,3,4,5}))</f>
        <v>407</v>
      </c>
      <c r="K6" s="77" t="e">
        <f>SUM(LARGE(B6:I6,{1,2,3,4,5,6}))</f>
        <v>#NUM!</v>
      </c>
      <c r="L6" s="77">
        <f t="shared" si="0"/>
        <v>5</v>
      </c>
      <c r="M6" s="7">
        <f t="shared" si="1"/>
        <v>5</v>
      </c>
    </row>
    <row r="7" spans="1:13" s="54" customFormat="1" ht="18" customHeight="1" x14ac:dyDescent="0.25">
      <c r="A7" s="74" t="s">
        <v>207</v>
      </c>
      <c r="B7" s="75">
        <v>79</v>
      </c>
      <c r="C7" s="53">
        <v>69</v>
      </c>
      <c r="D7" s="53">
        <v>74</v>
      </c>
      <c r="E7" s="53">
        <v>86</v>
      </c>
      <c r="F7" s="75">
        <v>85</v>
      </c>
      <c r="G7" s="53"/>
      <c r="H7" s="53"/>
      <c r="I7" s="53"/>
      <c r="J7" s="77">
        <f>SUM(LARGE(B7:I7,{1,2,3,4,5}))</f>
        <v>393</v>
      </c>
      <c r="K7" s="77" t="e">
        <f>SUM(LARGE(B7:I7,{1,2,3,4,5,6}))</f>
        <v>#NUM!</v>
      </c>
      <c r="L7" s="77">
        <f t="shared" si="0"/>
        <v>5</v>
      </c>
      <c r="M7" s="7">
        <f t="shared" si="1"/>
        <v>6</v>
      </c>
    </row>
    <row r="8" spans="1:13" s="64" customFormat="1" ht="18" customHeight="1" x14ac:dyDescent="0.25">
      <c r="A8" s="74" t="s">
        <v>11</v>
      </c>
      <c r="B8" s="63">
        <v>75</v>
      </c>
      <c r="C8" s="63">
        <v>61</v>
      </c>
      <c r="D8" s="63">
        <v>88</v>
      </c>
      <c r="E8" s="63">
        <v>76</v>
      </c>
      <c r="F8" s="75">
        <v>87</v>
      </c>
      <c r="G8" s="63"/>
      <c r="H8" s="63"/>
      <c r="I8" s="63"/>
      <c r="J8" s="77">
        <f>SUM(LARGE(B8:I8,{1,2,3,4,5}))</f>
        <v>387</v>
      </c>
      <c r="K8" s="77" t="e">
        <f>SUM(LARGE(B8:I8,{1,2,3,4,5,6}))</f>
        <v>#NUM!</v>
      </c>
      <c r="L8" s="77">
        <f t="shared" si="0"/>
        <v>5</v>
      </c>
      <c r="M8" s="7">
        <f t="shared" si="1"/>
        <v>7</v>
      </c>
    </row>
    <row r="9" spans="1:13" ht="18" customHeight="1" x14ac:dyDescent="0.25">
      <c r="A9" s="74" t="s">
        <v>48</v>
      </c>
      <c r="B9" s="75">
        <v>82</v>
      </c>
      <c r="C9" s="6">
        <v>71</v>
      </c>
      <c r="D9" s="6">
        <v>73</v>
      </c>
      <c r="E9" s="6">
        <v>72</v>
      </c>
      <c r="F9" s="75">
        <v>82</v>
      </c>
      <c r="G9" s="6"/>
      <c r="H9" s="6"/>
      <c r="I9" s="6"/>
      <c r="J9" s="77">
        <f>SUM(LARGE(B9:I9,{1,2,3,4,5}))</f>
        <v>380</v>
      </c>
      <c r="K9" s="77" t="e">
        <f>SUM(LARGE(B9:I9,{1,2,3,4,5,6}))</f>
        <v>#NUM!</v>
      </c>
      <c r="L9" s="77">
        <f t="shared" si="0"/>
        <v>5</v>
      </c>
      <c r="M9" s="7">
        <f t="shared" si="1"/>
        <v>8</v>
      </c>
    </row>
    <row r="10" spans="1:13" ht="18" customHeight="1" x14ac:dyDescent="0.25">
      <c r="A10" s="74" t="s">
        <v>178</v>
      </c>
      <c r="B10" s="75">
        <v>60</v>
      </c>
      <c r="C10" s="6">
        <v>64</v>
      </c>
      <c r="D10" s="6">
        <v>67</v>
      </c>
      <c r="E10" s="6">
        <v>85</v>
      </c>
      <c r="F10" s="75">
        <v>84</v>
      </c>
      <c r="G10" s="6"/>
      <c r="H10" s="6"/>
      <c r="I10" s="6"/>
      <c r="J10" s="77">
        <f>SUM(LARGE(B10:I10,{1,2,3,4,5}))</f>
        <v>360</v>
      </c>
      <c r="K10" s="77" t="e">
        <f>SUM(LARGE(B10:I10,{1,2,3,4,5,6}))</f>
        <v>#NUM!</v>
      </c>
      <c r="L10" s="77">
        <f t="shared" si="0"/>
        <v>5</v>
      </c>
      <c r="M10" s="7">
        <f t="shared" si="1"/>
        <v>9</v>
      </c>
    </row>
    <row r="11" spans="1:13" s="76" customFormat="1" ht="18" customHeight="1" x14ac:dyDescent="0.25">
      <c r="A11" s="74" t="s">
        <v>194</v>
      </c>
      <c r="B11" s="75">
        <v>10</v>
      </c>
      <c r="C11" s="75">
        <v>84</v>
      </c>
      <c r="D11" s="75">
        <v>89</v>
      </c>
      <c r="E11" s="75">
        <v>89</v>
      </c>
      <c r="F11" s="75">
        <v>83</v>
      </c>
      <c r="G11" s="75"/>
      <c r="H11" s="75"/>
      <c r="I11" s="75"/>
      <c r="J11" s="77">
        <f>SUM(LARGE(B11:I11,{1,2,3,4,5}))</f>
        <v>355</v>
      </c>
      <c r="K11" s="77" t="e">
        <f>SUM(LARGE(B11:I11,{1,2,3,4,5,6}))</f>
        <v>#NUM!</v>
      </c>
      <c r="L11" s="77">
        <f t="shared" si="0"/>
        <v>5</v>
      </c>
      <c r="M11" s="7">
        <f t="shared" si="1"/>
        <v>10</v>
      </c>
    </row>
    <row r="12" spans="1:13" s="76" customFormat="1" ht="18" customHeight="1" x14ac:dyDescent="0.25">
      <c r="A12" s="74" t="s">
        <v>14</v>
      </c>
      <c r="B12" s="75">
        <v>100</v>
      </c>
      <c r="C12" s="75">
        <v>86</v>
      </c>
      <c r="D12" s="75">
        <v>70</v>
      </c>
      <c r="E12" s="75">
        <v>88</v>
      </c>
      <c r="F12" s="75">
        <v>0</v>
      </c>
      <c r="G12" s="75"/>
      <c r="H12" s="75"/>
      <c r="I12" s="75"/>
      <c r="J12" s="77">
        <f>SUM(LARGE(B12:I12,{1,2,3,4,5}))</f>
        <v>344</v>
      </c>
      <c r="K12" s="77" t="e">
        <f>SUM(LARGE(B12:I12,{1,2,3,4,5,6}))</f>
        <v>#NUM!</v>
      </c>
      <c r="L12" s="77">
        <f t="shared" si="0"/>
        <v>4</v>
      </c>
      <c r="M12" s="7">
        <f t="shared" si="1"/>
        <v>11</v>
      </c>
    </row>
    <row r="13" spans="1:13" ht="18" customHeight="1" x14ac:dyDescent="0.25">
      <c r="A13" s="74" t="s">
        <v>8</v>
      </c>
      <c r="B13" s="75">
        <v>84</v>
      </c>
      <c r="C13" s="6">
        <v>82</v>
      </c>
      <c r="D13" s="6">
        <v>10</v>
      </c>
      <c r="E13" s="6">
        <v>82</v>
      </c>
      <c r="F13" s="75">
        <v>75</v>
      </c>
      <c r="G13" s="6"/>
      <c r="H13" s="6"/>
      <c r="I13" s="6"/>
      <c r="J13" s="77">
        <f>SUM(LARGE(B13:I13,{1,2,3,4,5}))</f>
        <v>333</v>
      </c>
      <c r="K13" s="77" t="e">
        <f>SUM(LARGE(B13:I13,{1,2,3,4,5,6}))</f>
        <v>#NUM!</v>
      </c>
      <c r="L13" s="77">
        <f t="shared" si="0"/>
        <v>5</v>
      </c>
      <c r="M13" s="7">
        <f t="shared" si="1"/>
        <v>12</v>
      </c>
    </row>
    <row r="14" spans="1:13" s="76" customFormat="1" ht="18" customHeight="1" x14ac:dyDescent="0.25">
      <c r="A14" s="74" t="s">
        <v>30</v>
      </c>
      <c r="B14" s="75">
        <v>87</v>
      </c>
      <c r="C14" s="75">
        <v>83</v>
      </c>
      <c r="D14" s="75">
        <v>77</v>
      </c>
      <c r="E14" s="75">
        <v>10</v>
      </c>
      <c r="F14" s="75">
        <v>65</v>
      </c>
      <c r="G14" s="75"/>
      <c r="H14" s="75"/>
      <c r="I14" s="75"/>
      <c r="J14" s="77">
        <f>SUM(LARGE(B14:I14,{1,2,3,4,5}))</f>
        <v>322</v>
      </c>
      <c r="K14" s="77" t="e">
        <f>SUM(LARGE(B14:I14,{1,2,3,4,5,6}))</f>
        <v>#NUM!</v>
      </c>
      <c r="L14" s="77">
        <f t="shared" si="0"/>
        <v>5</v>
      </c>
      <c r="M14" s="7">
        <f t="shared" si="1"/>
        <v>13</v>
      </c>
    </row>
    <row r="15" spans="1:13" s="36" customFormat="1" ht="18" customHeight="1" x14ac:dyDescent="0.25">
      <c r="A15" s="74" t="s">
        <v>165</v>
      </c>
      <c r="B15" s="35">
        <v>10</v>
      </c>
      <c r="C15" s="35">
        <v>57</v>
      </c>
      <c r="D15" s="35">
        <v>61</v>
      </c>
      <c r="E15" s="35">
        <v>73</v>
      </c>
      <c r="F15" s="75">
        <v>76</v>
      </c>
      <c r="G15" s="35"/>
      <c r="H15" s="35"/>
      <c r="I15" s="35"/>
      <c r="J15" s="77">
        <f>SUM(LARGE(B15:I15,{1,2,3,4,5}))</f>
        <v>277</v>
      </c>
      <c r="K15" s="77" t="e">
        <f>SUM(LARGE(B15:I15,{1,2,3,4,5,6}))</f>
        <v>#NUM!</v>
      </c>
      <c r="L15" s="77">
        <f t="shared" si="0"/>
        <v>5</v>
      </c>
      <c r="M15" s="7">
        <f t="shared" si="1"/>
        <v>14</v>
      </c>
    </row>
    <row r="16" spans="1:13" ht="18" customHeight="1" x14ac:dyDescent="0.25">
      <c r="A16" s="74" t="s">
        <v>31</v>
      </c>
      <c r="B16" s="9">
        <v>10</v>
      </c>
      <c r="C16" s="6">
        <v>97</v>
      </c>
      <c r="D16" s="6">
        <v>75</v>
      </c>
      <c r="E16" s="6">
        <v>83</v>
      </c>
      <c r="F16" s="75">
        <v>10</v>
      </c>
      <c r="G16" s="6"/>
      <c r="H16" s="6"/>
      <c r="I16" s="6"/>
      <c r="J16" s="77">
        <f>SUM(LARGE(B16:I16,{1,2,3,4,5}))</f>
        <v>275</v>
      </c>
      <c r="K16" s="77" t="e">
        <f>SUM(LARGE(B16:I16,{1,2,3,4,5,6}))</f>
        <v>#NUM!</v>
      </c>
      <c r="L16" s="77">
        <f t="shared" si="0"/>
        <v>5</v>
      </c>
      <c r="M16" s="7">
        <f t="shared" si="1"/>
        <v>15</v>
      </c>
    </row>
    <row r="17" spans="1:13" ht="18" customHeight="1" x14ac:dyDescent="0.25">
      <c r="A17" s="74" t="s">
        <v>183</v>
      </c>
      <c r="B17" s="6">
        <v>83</v>
      </c>
      <c r="C17" s="6">
        <v>94</v>
      </c>
      <c r="D17" s="6">
        <v>0</v>
      </c>
      <c r="E17" s="6">
        <v>0</v>
      </c>
      <c r="F17" s="75">
        <v>94</v>
      </c>
      <c r="G17" s="6"/>
      <c r="H17" s="6"/>
      <c r="I17" s="6"/>
      <c r="J17" s="77">
        <f>SUM(LARGE(B17:I17,{1,2,3,4,5}))</f>
        <v>271</v>
      </c>
      <c r="K17" s="77" t="e">
        <f>SUM(LARGE(B17:I17,{1,2,3,4,5,6}))</f>
        <v>#NUM!</v>
      </c>
      <c r="L17" s="77">
        <f t="shared" si="0"/>
        <v>3</v>
      </c>
      <c r="M17" s="7">
        <f t="shared" si="1"/>
        <v>16</v>
      </c>
    </row>
    <row r="18" spans="1:13" s="76" customFormat="1" ht="18" customHeight="1" x14ac:dyDescent="0.25">
      <c r="A18" s="74" t="s">
        <v>293</v>
      </c>
      <c r="B18" s="75">
        <v>61</v>
      </c>
      <c r="C18" s="75">
        <v>55</v>
      </c>
      <c r="D18" s="75">
        <v>61</v>
      </c>
      <c r="E18" s="75">
        <v>0</v>
      </c>
      <c r="F18" s="75">
        <v>68</v>
      </c>
      <c r="G18" s="75"/>
      <c r="H18" s="75"/>
      <c r="I18" s="75"/>
      <c r="J18" s="77">
        <f>SUM(LARGE(B18:I18,{1,2,3,4,5}))</f>
        <v>245</v>
      </c>
      <c r="K18" s="77" t="e">
        <f>SUM(LARGE(B18:I18,{1,2,3,4,5,6}))</f>
        <v>#NUM!</v>
      </c>
      <c r="L18" s="77">
        <f t="shared" si="0"/>
        <v>4</v>
      </c>
      <c r="M18" s="7">
        <f t="shared" si="1"/>
        <v>17</v>
      </c>
    </row>
    <row r="19" spans="1:13" s="76" customFormat="1" ht="18" customHeight="1" x14ac:dyDescent="0.25">
      <c r="A19" s="74" t="s">
        <v>18</v>
      </c>
      <c r="B19" s="75">
        <v>74</v>
      </c>
      <c r="C19" s="75">
        <v>0</v>
      </c>
      <c r="D19" s="75">
        <v>0</v>
      </c>
      <c r="E19" s="75">
        <v>84</v>
      </c>
      <c r="F19" s="75">
        <v>86</v>
      </c>
      <c r="G19" s="75"/>
      <c r="H19" s="75"/>
      <c r="I19" s="75"/>
      <c r="J19" s="77">
        <f>SUM(LARGE(B19:I19,{1,2,3,4,5}))</f>
        <v>244</v>
      </c>
      <c r="K19" s="77" t="e">
        <f>SUM(LARGE(B19:I19,{1,2,3,4,5,6}))</f>
        <v>#NUM!</v>
      </c>
      <c r="L19" s="77">
        <f t="shared" si="0"/>
        <v>3</v>
      </c>
      <c r="M19" s="7">
        <v>18</v>
      </c>
    </row>
    <row r="20" spans="1:13" s="76" customFormat="1" ht="18" customHeight="1" x14ac:dyDescent="0.25">
      <c r="A20" s="74" t="s">
        <v>199</v>
      </c>
      <c r="B20" s="9">
        <v>81</v>
      </c>
      <c r="C20" s="75">
        <v>78</v>
      </c>
      <c r="D20" s="75">
        <v>85</v>
      </c>
      <c r="E20" s="75">
        <v>0</v>
      </c>
      <c r="F20" s="75">
        <v>0</v>
      </c>
      <c r="G20" s="75"/>
      <c r="H20" s="75"/>
      <c r="I20" s="75"/>
      <c r="J20" s="77">
        <f>SUM(LARGE(B20:I20,{1,2,3,4,5}))</f>
        <v>244</v>
      </c>
      <c r="K20" s="77" t="e">
        <f>SUM(LARGE(B20:I20,{1,2,3,4,5,6}))</f>
        <v>#NUM!</v>
      </c>
      <c r="L20" s="77">
        <f t="shared" si="0"/>
        <v>3</v>
      </c>
      <c r="M20" s="7">
        <v>18</v>
      </c>
    </row>
    <row r="21" spans="1:13" ht="18" customHeight="1" x14ac:dyDescent="0.25">
      <c r="A21" s="74" t="s">
        <v>149</v>
      </c>
      <c r="B21" s="75">
        <v>62</v>
      </c>
      <c r="C21" s="6">
        <v>10</v>
      </c>
      <c r="D21" s="6">
        <v>0</v>
      </c>
      <c r="E21" s="6">
        <v>100</v>
      </c>
      <c r="F21" s="75">
        <v>67</v>
      </c>
      <c r="G21" s="6"/>
      <c r="H21" s="6"/>
      <c r="I21" s="6"/>
      <c r="J21" s="77">
        <f>SUM(LARGE(B21:I21,{1,2,3,4,5}))</f>
        <v>239</v>
      </c>
      <c r="K21" s="77" t="e">
        <f>SUM(LARGE(B21:I21,{1,2,3,4,5,6}))</f>
        <v>#NUM!</v>
      </c>
      <c r="L21" s="77">
        <f t="shared" si="0"/>
        <v>4</v>
      </c>
      <c r="M21" s="7">
        <v>20</v>
      </c>
    </row>
    <row r="22" spans="1:13" s="52" customFormat="1" ht="18" customHeight="1" x14ac:dyDescent="0.25">
      <c r="A22" s="74" t="s">
        <v>196</v>
      </c>
      <c r="B22" s="75">
        <v>68</v>
      </c>
      <c r="C22" s="51">
        <v>77</v>
      </c>
      <c r="D22" s="51">
        <v>91</v>
      </c>
      <c r="E22" s="51">
        <v>0</v>
      </c>
      <c r="F22" s="75">
        <v>0</v>
      </c>
      <c r="G22" s="51"/>
      <c r="H22" s="51"/>
      <c r="I22" s="51"/>
      <c r="J22" s="77">
        <f>SUM(LARGE(B22:I22,{1,2,3,4,5}))</f>
        <v>236</v>
      </c>
      <c r="K22" s="77" t="e">
        <f>SUM(LARGE(B22:I22,{1,2,3,4,5,6}))</f>
        <v>#NUM!</v>
      </c>
      <c r="L22" s="77">
        <f t="shared" si="0"/>
        <v>3</v>
      </c>
      <c r="M22" s="7">
        <f>M21+1</f>
        <v>21</v>
      </c>
    </row>
    <row r="23" spans="1:13" ht="18" customHeight="1" x14ac:dyDescent="0.25">
      <c r="A23" s="74" t="s">
        <v>93</v>
      </c>
      <c r="B23" s="6">
        <v>76</v>
      </c>
      <c r="C23" s="6">
        <v>10</v>
      </c>
      <c r="D23" s="6">
        <v>90</v>
      </c>
      <c r="E23" s="6">
        <v>0</v>
      </c>
      <c r="F23" s="75">
        <v>55</v>
      </c>
      <c r="G23" s="6"/>
      <c r="H23" s="6"/>
      <c r="I23" s="6"/>
      <c r="J23" s="77">
        <f>SUM(LARGE(B23:I23,{1,2,3,4,5}))</f>
        <v>231</v>
      </c>
      <c r="K23" s="77" t="e">
        <f>SUM(LARGE(B23:I23,{1,2,3,4,5,6}))</f>
        <v>#NUM!</v>
      </c>
      <c r="L23" s="77">
        <f t="shared" si="0"/>
        <v>4</v>
      </c>
      <c r="M23" s="7">
        <f t="shared" ref="M23:M84" si="2">M22+1</f>
        <v>22</v>
      </c>
    </row>
    <row r="24" spans="1:13" ht="18" customHeight="1" x14ac:dyDescent="0.25">
      <c r="A24" s="74" t="s">
        <v>43</v>
      </c>
      <c r="B24" s="6">
        <v>0</v>
      </c>
      <c r="C24" s="6">
        <v>73</v>
      </c>
      <c r="D24" s="6">
        <v>72</v>
      </c>
      <c r="E24" s="6">
        <v>0</v>
      </c>
      <c r="F24" s="75">
        <v>77</v>
      </c>
      <c r="G24" s="6"/>
      <c r="H24" s="6"/>
      <c r="I24" s="6"/>
      <c r="J24" s="77">
        <f>SUM(LARGE(B24:I24,{1,2,3,4,5}))</f>
        <v>222</v>
      </c>
      <c r="K24" s="77" t="e">
        <f>SUM(LARGE(B24:I24,{1,2,3,4,5,6}))</f>
        <v>#NUM!</v>
      </c>
      <c r="L24" s="77">
        <f t="shared" si="0"/>
        <v>3</v>
      </c>
      <c r="M24" s="7">
        <f t="shared" si="2"/>
        <v>23</v>
      </c>
    </row>
    <row r="25" spans="1:13" ht="18" customHeight="1" x14ac:dyDescent="0.25">
      <c r="A25" s="74" t="s">
        <v>231</v>
      </c>
      <c r="B25" s="75">
        <v>0</v>
      </c>
      <c r="C25" s="6">
        <v>90</v>
      </c>
      <c r="D25" s="6">
        <v>71</v>
      </c>
      <c r="E25" s="6">
        <v>0</v>
      </c>
      <c r="F25" s="75">
        <v>57</v>
      </c>
      <c r="G25" s="6"/>
      <c r="H25" s="6"/>
      <c r="I25" s="6"/>
      <c r="J25" s="77">
        <f>SUM(LARGE(B25:I25,{1,2,3,4,5}))</f>
        <v>218</v>
      </c>
      <c r="K25" s="77" t="e">
        <f>SUM(LARGE(B25:I25,{1,2,3,4,5,6}))</f>
        <v>#NUM!</v>
      </c>
      <c r="L25" s="77">
        <f t="shared" si="0"/>
        <v>3</v>
      </c>
      <c r="M25" s="7">
        <f t="shared" si="2"/>
        <v>24</v>
      </c>
    </row>
    <row r="26" spans="1:13" ht="18" customHeight="1" x14ac:dyDescent="0.25">
      <c r="A26" s="74" t="s">
        <v>13</v>
      </c>
      <c r="B26" s="6">
        <v>56</v>
      </c>
      <c r="C26" s="6">
        <v>0</v>
      </c>
      <c r="D26" s="6">
        <v>0</v>
      </c>
      <c r="E26" s="6">
        <v>90</v>
      </c>
      <c r="F26" s="75">
        <v>64</v>
      </c>
      <c r="G26" s="6"/>
      <c r="H26" s="6"/>
      <c r="I26" s="6"/>
      <c r="J26" s="77">
        <f>SUM(LARGE(B26:I26,{1,2,3,4,5}))</f>
        <v>210</v>
      </c>
      <c r="K26" s="77" t="e">
        <f>SUM(LARGE(B26:I26,{1,2,3,4,5,6}))</f>
        <v>#NUM!</v>
      </c>
      <c r="L26" s="77">
        <f t="shared" si="0"/>
        <v>3</v>
      </c>
      <c r="M26" s="7">
        <f t="shared" si="2"/>
        <v>25</v>
      </c>
    </row>
    <row r="27" spans="1:13" s="76" customFormat="1" ht="18" customHeight="1" x14ac:dyDescent="0.25">
      <c r="A27" s="74" t="s">
        <v>249</v>
      </c>
      <c r="B27" s="75">
        <v>0</v>
      </c>
      <c r="C27" s="75">
        <v>10</v>
      </c>
      <c r="D27" s="75">
        <v>57</v>
      </c>
      <c r="E27" s="75">
        <v>70</v>
      </c>
      <c r="F27" s="75">
        <v>72</v>
      </c>
      <c r="G27" s="75"/>
      <c r="H27" s="75"/>
      <c r="I27" s="75"/>
      <c r="J27" s="77">
        <f>SUM(LARGE(B27:I27,{1,2,3,4,5}))</f>
        <v>209</v>
      </c>
      <c r="K27" s="77" t="e">
        <f>SUM(LARGE(B27:I27,{1,2,3,4,5,6}))</f>
        <v>#NUM!</v>
      </c>
      <c r="L27" s="77">
        <f t="shared" si="0"/>
        <v>4</v>
      </c>
      <c r="M27" s="7">
        <f t="shared" si="2"/>
        <v>26</v>
      </c>
    </row>
    <row r="28" spans="1:13" s="76" customFormat="1" ht="18" customHeight="1" x14ac:dyDescent="0.25">
      <c r="A28" s="74" t="s">
        <v>212</v>
      </c>
      <c r="B28" s="75">
        <v>90</v>
      </c>
      <c r="C28" s="75">
        <v>63</v>
      </c>
      <c r="D28" s="75">
        <v>54</v>
      </c>
      <c r="E28" s="75">
        <v>0</v>
      </c>
      <c r="F28" s="75">
        <v>0</v>
      </c>
      <c r="G28" s="75"/>
      <c r="H28" s="75"/>
      <c r="I28" s="75"/>
      <c r="J28" s="77">
        <f>SUM(LARGE(B28:I28,{1,2,3,4,5}))</f>
        <v>207</v>
      </c>
      <c r="K28" s="77" t="e">
        <f>SUM(LARGE(B28:I28,{1,2,3,4,5,6}))</f>
        <v>#NUM!</v>
      </c>
      <c r="L28" s="77">
        <f t="shared" si="0"/>
        <v>3</v>
      </c>
      <c r="M28" s="7">
        <f t="shared" si="2"/>
        <v>27</v>
      </c>
    </row>
    <row r="29" spans="1:13" s="40" customFormat="1" ht="18" customHeight="1" x14ac:dyDescent="0.25">
      <c r="A29" s="74" t="s">
        <v>112</v>
      </c>
      <c r="B29" s="39">
        <v>0</v>
      </c>
      <c r="C29" s="39">
        <v>65</v>
      </c>
      <c r="D29" s="39">
        <v>65</v>
      </c>
      <c r="E29" s="39">
        <v>65</v>
      </c>
      <c r="F29" s="75">
        <v>0</v>
      </c>
      <c r="G29" s="39"/>
      <c r="H29" s="39"/>
      <c r="I29" s="39"/>
      <c r="J29" s="77">
        <f>SUM(LARGE(B29:I29,{1,2,3,4,5}))</f>
        <v>195</v>
      </c>
      <c r="K29" s="77" t="e">
        <f>SUM(LARGE(B29:I29,{1,2,3,4,5,6}))</f>
        <v>#NUM!</v>
      </c>
      <c r="L29" s="77">
        <f t="shared" si="0"/>
        <v>3</v>
      </c>
      <c r="M29" s="7">
        <f t="shared" si="2"/>
        <v>28</v>
      </c>
    </row>
    <row r="30" spans="1:13" ht="18" customHeight="1" x14ac:dyDescent="0.25">
      <c r="A30" s="74" t="s">
        <v>189</v>
      </c>
      <c r="B30" s="75">
        <v>66</v>
      </c>
      <c r="C30" s="6">
        <v>49</v>
      </c>
      <c r="D30" s="6">
        <v>69</v>
      </c>
      <c r="E30" s="6">
        <v>0</v>
      </c>
      <c r="F30" s="75">
        <v>10</v>
      </c>
      <c r="G30" s="6"/>
      <c r="H30" s="6"/>
      <c r="I30" s="6"/>
      <c r="J30" s="77">
        <f>SUM(LARGE(B30:I30,{1,2,3,4,5}))</f>
        <v>194</v>
      </c>
      <c r="K30" s="77" t="e">
        <f>SUM(LARGE(B30:I30,{1,2,3,4,5,6}))</f>
        <v>#NUM!</v>
      </c>
      <c r="L30" s="77">
        <f t="shared" si="0"/>
        <v>4</v>
      </c>
      <c r="M30" s="7">
        <f t="shared" si="2"/>
        <v>29</v>
      </c>
    </row>
    <row r="31" spans="1:13" ht="18" customHeight="1" x14ac:dyDescent="0.25">
      <c r="A31" s="74" t="s">
        <v>34</v>
      </c>
      <c r="B31" s="75">
        <v>54</v>
      </c>
      <c r="C31" s="6">
        <v>66</v>
      </c>
      <c r="D31" s="6">
        <v>0</v>
      </c>
      <c r="E31" s="6">
        <v>61</v>
      </c>
      <c r="F31" s="75">
        <v>10</v>
      </c>
      <c r="G31" s="6"/>
      <c r="H31" s="6"/>
      <c r="I31" s="6"/>
      <c r="J31" s="77">
        <f>SUM(LARGE(B31:I31,{1,2,3,4,5}))</f>
        <v>191</v>
      </c>
      <c r="K31" s="77" t="e">
        <f>SUM(LARGE(B31:I31,{1,2,3,4,5,6}))</f>
        <v>#NUM!</v>
      </c>
      <c r="L31" s="77">
        <f t="shared" si="0"/>
        <v>4</v>
      </c>
      <c r="M31" s="7">
        <f t="shared" si="2"/>
        <v>30</v>
      </c>
    </row>
    <row r="32" spans="1:13" s="68" customFormat="1" ht="18" customHeight="1" x14ac:dyDescent="0.25">
      <c r="A32" s="74" t="s">
        <v>180</v>
      </c>
      <c r="B32" s="9">
        <v>55</v>
      </c>
      <c r="C32" s="67">
        <v>10</v>
      </c>
      <c r="D32" s="67">
        <v>10</v>
      </c>
      <c r="E32" s="67">
        <v>57</v>
      </c>
      <c r="F32" s="75">
        <v>58</v>
      </c>
      <c r="G32" s="67"/>
      <c r="H32" s="67"/>
      <c r="I32" s="67"/>
      <c r="J32" s="77">
        <f>SUM(LARGE(B32:I32,{1,2,3,4,5}))</f>
        <v>190</v>
      </c>
      <c r="K32" s="77" t="e">
        <f>SUM(LARGE(B32:I32,{1,2,3,4,5,6}))</f>
        <v>#NUM!</v>
      </c>
      <c r="L32" s="77">
        <f t="shared" si="0"/>
        <v>5</v>
      </c>
      <c r="M32" s="7">
        <f t="shared" si="2"/>
        <v>31</v>
      </c>
    </row>
    <row r="33" spans="1:13" ht="18" customHeight="1" x14ac:dyDescent="0.25">
      <c r="A33" s="74" t="s">
        <v>232</v>
      </c>
      <c r="B33" s="6">
        <v>0</v>
      </c>
      <c r="C33" s="6">
        <v>85</v>
      </c>
      <c r="D33" s="6">
        <v>0</v>
      </c>
      <c r="E33" s="6">
        <v>0</v>
      </c>
      <c r="F33" s="75">
        <v>91</v>
      </c>
      <c r="G33" s="6"/>
      <c r="H33" s="6"/>
      <c r="I33" s="6"/>
      <c r="J33" s="77">
        <f>SUM(LARGE(B33:I33,{1,2,3,4,5}))</f>
        <v>176</v>
      </c>
      <c r="K33" s="77" t="e">
        <f>SUM(LARGE(B33:I33,{1,2,3,4,5,6}))</f>
        <v>#NUM!</v>
      </c>
      <c r="L33" s="77">
        <f t="shared" si="0"/>
        <v>2</v>
      </c>
      <c r="M33" s="7">
        <f t="shared" si="2"/>
        <v>32</v>
      </c>
    </row>
    <row r="34" spans="1:13" s="76" customFormat="1" ht="18" customHeight="1" x14ac:dyDescent="0.25">
      <c r="A34" s="74" t="s">
        <v>188</v>
      </c>
      <c r="B34" s="75">
        <v>10</v>
      </c>
      <c r="C34" s="75">
        <v>80</v>
      </c>
      <c r="D34" s="75">
        <v>10</v>
      </c>
      <c r="E34" s="75">
        <v>0</v>
      </c>
      <c r="F34" s="75">
        <v>73</v>
      </c>
      <c r="G34" s="75"/>
      <c r="H34" s="75"/>
      <c r="I34" s="75"/>
      <c r="J34" s="77">
        <f>SUM(LARGE(B34:I34,{1,2,3,4,5}))</f>
        <v>173</v>
      </c>
      <c r="K34" s="77" t="e">
        <f>SUM(LARGE(B34:I34,{1,2,3,4,5,6}))</f>
        <v>#NUM!</v>
      </c>
      <c r="L34" s="77">
        <f t="shared" si="0"/>
        <v>4</v>
      </c>
      <c r="M34" s="7">
        <f t="shared" si="2"/>
        <v>33</v>
      </c>
    </row>
    <row r="35" spans="1:13" ht="18" customHeight="1" x14ac:dyDescent="0.25">
      <c r="A35" s="74" t="s">
        <v>253</v>
      </c>
      <c r="B35" s="6">
        <v>0</v>
      </c>
      <c r="C35" s="6">
        <v>10</v>
      </c>
      <c r="D35" s="6">
        <v>87</v>
      </c>
      <c r="E35" s="6">
        <v>66</v>
      </c>
      <c r="F35" s="75">
        <v>10</v>
      </c>
      <c r="G35" s="6"/>
      <c r="H35" s="6"/>
      <c r="I35" s="6"/>
      <c r="J35" s="77">
        <f>SUM(LARGE(B35:I35,{1,2,3,4,5}))</f>
        <v>173</v>
      </c>
      <c r="K35" s="77" t="e">
        <f>SUM(LARGE(B35:I35,{1,2,3,4,5,6}))</f>
        <v>#NUM!</v>
      </c>
      <c r="L35" s="77">
        <f t="shared" si="0"/>
        <v>4</v>
      </c>
      <c r="M35" s="7">
        <v>33</v>
      </c>
    </row>
    <row r="36" spans="1:13" ht="18" customHeight="1" x14ac:dyDescent="0.25">
      <c r="A36" s="74" t="s">
        <v>250</v>
      </c>
      <c r="B36" s="6">
        <v>0</v>
      </c>
      <c r="C36" s="6">
        <v>10</v>
      </c>
      <c r="D36" s="6">
        <v>81</v>
      </c>
      <c r="E36" s="6">
        <v>0</v>
      </c>
      <c r="F36" s="75">
        <v>74</v>
      </c>
      <c r="G36" s="6"/>
      <c r="H36" s="6"/>
      <c r="I36" s="6"/>
      <c r="J36" s="77">
        <f>SUM(LARGE(B36:I36,{1,2,3,4,5}))</f>
        <v>165</v>
      </c>
      <c r="K36" s="77" t="e">
        <f>SUM(LARGE(B36:I36,{1,2,3,4,5,6}))</f>
        <v>#NUM!</v>
      </c>
      <c r="L36" s="77">
        <f t="shared" si="0"/>
        <v>3</v>
      </c>
      <c r="M36" s="7">
        <v>35</v>
      </c>
    </row>
    <row r="37" spans="1:13" s="76" customFormat="1" ht="18" customHeight="1" x14ac:dyDescent="0.25">
      <c r="A37" s="74" t="s">
        <v>247</v>
      </c>
      <c r="B37" s="75">
        <v>0</v>
      </c>
      <c r="C37" s="75">
        <v>10</v>
      </c>
      <c r="D37" s="75">
        <v>78</v>
      </c>
      <c r="E37" s="75">
        <v>64</v>
      </c>
      <c r="F37" s="75">
        <v>10</v>
      </c>
      <c r="G37" s="75"/>
      <c r="H37" s="75"/>
      <c r="I37" s="75"/>
      <c r="J37" s="77">
        <f>SUM(LARGE(B37:I37,{1,2,3,4,5}))</f>
        <v>162</v>
      </c>
      <c r="K37" s="77" t="e">
        <f>SUM(LARGE(B37:I37,{1,2,3,4,5,6}))</f>
        <v>#NUM!</v>
      </c>
      <c r="L37" s="77">
        <f t="shared" si="0"/>
        <v>4</v>
      </c>
      <c r="M37" s="7">
        <f t="shared" si="2"/>
        <v>36</v>
      </c>
    </row>
    <row r="38" spans="1:13" ht="18" customHeight="1" x14ac:dyDescent="0.25">
      <c r="A38" s="74" t="s">
        <v>15</v>
      </c>
      <c r="B38" s="75">
        <v>57</v>
      </c>
      <c r="C38" s="6">
        <v>10</v>
      </c>
      <c r="D38" s="6">
        <v>10</v>
      </c>
      <c r="E38" s="6">
        <v>69</v>
      </c>
      <c r="F38" s="75">
        <v>10</v>
      </c>
      <c r="G38" s="6"/>
      <c r="H38" s="6"/>
      <c r="I38" s="6"/>
      <c r="J38" s="77">
        <f>SUM(LARGE(B38:I38,{1,2,3,4,5}))</f>
        <v>156</v>
      </c>
      <c r="K38" s="77" t="e">
        <f>SUM(LARGE(B38:I38,{1,2,3,4,5,6}))</f>
        <v>#NUM!</v>
      </c>
      <c r="L38" s="77">
        <f t="shared" si="0"/>
        <v>5</v>
      </c>
      <c r="M38" s="7">
        <f t="shared" si="2"/>
        <v>37</v>
      </c>
    </row>
    <row r="39" spans="1:13" ht="18" customHeight="1" x14ac:dyDescent="0.25">
      <c r="A39" s="74" t="s">
        <v>6</v>
      </c>
      <c r="B39" s="75">
        <v>52</v>
      </c>
      <c r="C39" s="6">
        <v>10</v>
      </c>
      <c r="D39" s="6">
        <v>83</v>
      </c>
      <c r="E39" s="6">
        <v>0</v>
      </c>
      <c r="F39" s="75">
        <v>10</v>
      </c>
      <c r="G39" s="6"/>
      <c r="H39" s="6"/>
      <c r="I39" s="6"/>
      <c r="J39" s="77">
        <f>SUM(LARGE(B39:I39,{1,2,3,4,5}))</f>
        <v>155</v>
      </c>
      <c r="K39" s="77" t="e">
        <f>SUM(LARGE(B39:I39,{1,2,3,4,5,6}))</f>
        <v>#NUM!</v>
      </c>
      <c r="L39" s="77">
        <f t="shared" si="0"/>
        <v>4</v>
      </c>
      <c r="M39" s="7">
        <f t="shared" si="2"/>
        <v>38</v>
      </c>
    </row>
    <row r="40" spans="1:13" s="46" customFormat="1" ht="18" customHeight="1" x14ac:dyDescent="0.25">
      <c r="A40" s="74" t="s">
        <v>205</v>
      </c>
      <c r="B40" s="75">
        <v>73</v>
      </c>
      <c r="C40" s="45">
        <v>0</v>
      </c>
      <c r="D40" s="45">
        <v>0</v>
      </c>
      <c r="E40" s="45">
        <v>0</v>
      </c>
      <c r="F40" s="75">
        <v>81</v>
      </c>
      <c r="G40" s="45"/>
      <c r="H40" s="45"/>
      <c r="I40" s="45"/>
      <c r="J40" s="77">
        <f>SUM(LARGE(B40:I40,{1,2,3,4,5}))</f>
        <v>154</v>
      </c>
      <c r="K40" s="77" t="e">
        <f>SUM(LARGE(B40:I40,{1,2,3,4,5,6}))</f>
        <v>#NUM!</v>
      </c>
      <c r="L40" s="77">
        <f t="shared" si="0"/>
        <v>2</v>
      </c>
      <c r="M40" s="7">
        <f t="shared" si="2"/>
        <v>39</v>
      </c>
    </row>
    <row r="41" spans="1:13" ht="18" customHeight="1" x14ac:dyDescent="0.25">
      <c r="A41" s="74" t="s">
        <v>209</v>
      </c>
      <c r="B41" s="6">
        <v>71</v>
      </c>
      <c r="C41" s="6">
        <v>0</v>
      </c>
      <c r="D41" s="6">
        <v>0</v>
      </c>
      <c r="E41" s="6">
        <v>68</v>
      </c>
      <c r="F41" s="75">
        <v>10</v>
      </c>
      <c r="G41" s="6"/>
      <c r="H41" s="6"/>
      <c r="I41" s="6"/>
      <c r="J41" s="77">
        <f>SUM(LARGE(B41:I41,{1,2,3,4,5}))</f>
        <v>149</v>
      </c>
      <c r="K41" s="77" t="e">
        <f>SUM(LARGE(B41:I41,{1,2,3,4,5,6}))</f>
        <v>#NUM!</v>
      </c>
      <c r="L41" s="77">
        <f t="shared" si="0"/>
        <v>3</v>
      </c>
      <c r="M41" s="7">
        <f t="shared" si="2"/>
        <v>40</v>
      </c>
    </row>
    <row r="42" spans="1:13" s="66" customFormat="1" ht="18" customHeight="1" x14ac:dyDescent="0.25">
      <c r="A42" s="74" t="s">
        <v>208</v>
      </c>
      <c r="B42" s="65">
        <v>88</v>
      </c>
      <c r="C42" s="65">
        <v>0</v>
      </c>
      <c r="D42" s="65">
        <v>0</v>
      </c>
      <c r="E42" s="65">
        <v>58</v>
      </c>
      <c r="F42" s="75">
        <v>0</v>
      </c>
      <c r="G42" s="65"/>
      <c r="H42" s="65"/>
      <c r="I42" s="65"/>
      <c r="J42" s="77">
        <f>SUM(LARGE(B42:I42,{1,2,3,4,5}))</f>
        <v>146</v>
      </c>
      <c r="K42" s="77" t="e">
        <f>SUM(LARGE(B42:I42,{1,2,3,4,5,6}))</f>
        <v>#NUM!</v>
      </c>
      <c r="L42" s="77">
        <f t="shared" si="0"/>
        <v>2</v>
      </c>
      <c r="M42" s="7">
        <f t="shared" si="2"/>
        <v>41</v>
      </c>
    </row>
    <row r="43" spans="1:13" ht="18" customHeight="1" x14ac:dyDescent="0.25">
      <c r="A43" s="74" t="s">
        <v>182</v>
      </c>
      <c r="B43" s="6">
        <v>89</v>
      </c>
      <c r="C43" s="6">
        <v>0</v>
      </c>
      <c r="D43" s="6">
        <v>0</v>
      </c>
      <c r="E43" s="6">
        <v>0</v>
      </c>
      <c r="F43" s="75">
        <v>56</v>
      </c>
      <c r="G43" s="6"/>
      <c r="H43" s="6"/>
      <c r="I43" s="6"/>
      <c r="J43" s="77">
        <f>SUM(LARGE(B43:I43,{1,2,3,4,5}))</f>
        <v>145</v>
      </c>
      <c r="K43" s="77" t="e">
        <f>SUM(LARGE(B43:I43,{1,2,3,4,5,6}))</f>
        <v>#NUM!</v>
      </c>
      <c r="L43" s="77">
        <f t="shared" si="0"/>
        <v>2</v>
      </c>
      <c r="M43" s="7">
        <f t="shared" si="2"/>
        <v>42</v>
      </c>
    </row>
    <row r="44" spans="1:13" ht="18" customHeight="1" x14ac:dyDescent="0.25">
      <c r="A44" s="74" t="s">
        <v>294</v>
      </c>
      <c r="B44" s="6">
        <v>69</v>
      </c>
      <c r="C44" s="6">
        <v>10</v>
      </c>
      <c r="D44" s="6">
        <v>0</v>
      </c>
      <c r="E44" s="6">
        <v>62</v>
      </c>
      <c r="F44" s="75">
        <v>0</v>
      </c>
      <c r="G44" s="6"/>
      <c r="H44" s="6"/>
      <c r="I44" s="6"/>
      <c r="J44" s="77">
        <f>SUM(LARGE(B44:I44,{1,2,3,4,5}))</f>
        <v>141</v>
      </c>
      <c r="K44" s="77" t="e">
        <f>SUM(LARGE(B44:I44,{1,2,3,4,5,6}))</f>
        <v>#NUM!</v>
      </c>
      <c r="L44" s="77">
        <f t="shared" si="0"/>
        <v>3</v>
      </c>
      <c r="M44" s="7">
        <f t="shared" si="2"/>
        <v>43</v>
      </c>
    </row>
    <row r="45" spans="1:13" ht="18" customHeight="1" x14ac:dyDescent="0.25">
      <c r="A45" s="74" t="s">
        <v>277</v>
      </c>
      <c r="B45" s="75">
        <v>0</v>
      </c>
      <c r="C45" s="6">
        <v>0</v>
      </c>
      <c r="D45" s="6">
        <v>0</v>
      </c>
      <c r="E45" s="6">
        <v>79</v>
      </c>
      <c r="F45" s="75">
        <v>61</v>
      </c>
      <c r="G45" s="6"/>
      <c r="H45" s="6"/>
      <c r="I45" s="6"/>
      <c r="J45" s="77">
        <f>SUM(LARGE(B45:I45,{1,2,3,4,5}))</f>
        <v>140</v>
      </c>
      <c r="K45" s="77" t="e">
        <f>SUM(LARGE(B45:I45,{1,2,3,4,5,6}))</f>
        <v>#NUM!</v>
      </c>
      <c r="L45" s="77">
        <f t="shared" si="0"/>
        <v>2</v>
      </c>
      <c r="M45" s="7">
        <f t="shared" si="2"/>
        <v>44</v>
      </c>
    </row>
    <row r="46" spans="1:13" s="56" customFormat="1" ht="18" customHeight="1" x14ac:dyDescent="0.25">
      <c r="A46" s="74" t="s">
        <v>282</v>
      </c>
      <c r="B46" s="75">
        <v>0</v>
      </c>
      <c r="C46" s="55">
        <v>0</v>
      </c>
      <c r="D46" s="55">
        <v>0</v>
      </c>
      <c r="E46" s="55">
        <v>60</v>
      </c>
      <c r="F46" s="75">
        <v>79</v>
      </c>
      <c r="G46" s="55"/>
      <c r="H46" s="55"/>
      <c r="I46" s="55"/>
      <c r="J46" s="77">
        <f>SUM(LARGE(B46:I46,{1,2,3,4,5}))</f>
        <v>139</v>
      </c>
      <c r="K46" s="77" t="e">
        <f>SUM(LARGE(B46:I46,{1,2,3,4,5,6}))</f>
        <v>#NUM!</v>
      </c>
      <c r="L46" s="77">
        <f t="shared" si="0"/>
        <v>2</v>
      </c>
      <c r="M46" s="7">
        <f t="shared" si="2"/>
        <v>45</v>
      </c>
    </row>
    <row r="47" spans="1:13" ht="18" customHeight="1" x14ac:dyDescent="0.25">
      <c r="A47" s="74" t="s">
        <v>51</v>
      </c>
      <c r="B47" s="6">
        <v>0</v>
      </c>
      <c r="C47" s="6">
        <v>62</v>
      </c>
      <c r="D47" s="6">
        <v>10</v>
      </c>
      <c r="E47" s="6">
        <v>0</v>
      </c>
      <c r="F47" s="75">
        <v>62</v>
      </c>
      <c r="G47" s="6"/>
      <c r="H47" s="6"/>
      <c r="I47" s="6"/>
      <c r="J47" s="77">
        <f>SUM(LARGE(B47:I47,{1,2,3,4,5}))</f>
        <v>134</v>
      </c>
      <c r="K47" s="77" t="e">
        <f>SUM(LARGE(B47:I47,{1,2,3,4,5,6}))</f>
        <v>#NUM!</v>
      </c>
      <c r="L47" s="77">
        <f t="shared" si="0"/>
        <v>3</v>
      </c>
      <c r="M47" s="7">
        <f t="shared" si="2"/>
        <v>46</v>
      </c>
    </row>
    <row r="48" spans="1:13" s="58" customFormat="1" ht="18" customHeight="1" x14ac:dyDescent="0.25">
      <c r="A48" s="74" t="s">
        <v>40</v>
      </c>
      <c r="B48" s="75">
        <v>0</v>
      </c>
      <c r="C48" s="57">
        <v>59</v>
      </c>
      <c r="D48" s="57">
        <v>10</v>
      </c>
      <c r="E48" s="57">
        <v>0</v>
      </c>
      <c r="F48" s="75">
        <v>59</v>
      </c>
      <c r="G48" s="57"/>
      <c r="H48" s="57"/>
      <c r="I48" s="57"/>
      <c r="J48" s="77">
        <f>SUM(LARGE(B48:I48,{1,2,3,4,5}))</f>
        <v>128</v>
      </c>
      <c r="K48" s="77" t="e">
        <f>SUM(LARGE(B48:I48,{1,2,3,4,5,6}))</f>
        <v>#NUM!</v>
      </c>
      <c r="L48" s="77">
        <f t="shared" si="0"/>
        <v>3</v>
      </c>
      <c r="M48" s="7">
        <f t="shared" si="2"/>
        <v>47</v>
      </c>
    </row>
    <row r="49" spans="1:13" s="62" customFormat="1" ht="18" customHeight="1" x14ac:dyDescent="0.25">
      <c r="A49" s="74" t="s">
        <v>240</v>
      </c>
      <c r="B49" s="61">
        <v>0</v>
      </c>
      <c r="C49" s="61">
        <v>58</v>
      </c>
      <c r="D49" s="61">
        <v>68</v>
      </c>
      <c r="E49" s="61">
        <v>0</v>
      </c>
      <c r="F49" s="75">
        <v>0</v>
      </c>
      <c r="G49" s="61"/>
      <c r="H49" s="61"/>
      <c r="I49" s="61"/>
      <c r="J49" s="77">
        <f>SUM(LARGE(B49:I49,{1,2,3,4,5}))</f>
        <v>126</v>
      </c>
      <c r="K49" s="77" t="e">
        <f>SUM(LARGE(B49:I49,{1,2,3,4,5,6}))</f>
        <v>#NUM!</v>
      </c>
      <c r="L49" s="77">
        <f t="shared" si="0"/>
        <v>2</v>
      </c>
      <c r="M49" s="7">
        <f t="shared" si="2"/>
        <v>48</v>
      </c>
    </row>
    <row r="50" spans="1:13" s="48" customFormat="1" ht="18" customHeight="1" x14ac:dyDescent="0.25">
      <c r="A50" s="74" t="s">
        <v>268</v>
      </c>
      <c r="B50" s="47">
        <v>0</v>
      </c>
      <c r="C50" s="47">
        <v>0</v>
      </c>
      <c r="D50" s="47">
        <v>55</v>
      </c>
      <c r="E50" s="47">
        <v>0</v>
      </c>
      <c r="F50" s="75">
        <v>66</v>
      </c>
      <c r="G50" s="47"/>
      <c r="H50" s="47"/>
      <c r="I50" s="47"/>
      <c r="J50" s="77">
        <f>SUM(LARGE(B50:I50,{1,2,3,4,5}))</f>
        <v>121</v>
      </c>
      <c r="K50" s="77" t="e">
        <f>SUM(LARGE(B50:I50,{1,2,3,4,5,6}))</f>
        <v>#NUM!</v>
      </c>
      <c r="L50" s="77">
        <f t="shared" si="0"/>
        <v>2</v>
      </c>
      <c r="M50" s="7">
        <f t="shared" si="2"/>
        <v>49</v>
      </c>
    </row>
    <row r="51" spans="1:13" s="72" customFormat="1" ht="18" customHeight="1" x14ac:dyDescent="0.25">
      <c r="A51" s="74" t="s">
        <v>220</v>
      </c>
      <c r="B51" s="75">
        <v>63</v>
      </c>
      <c r="C51" s="71">
        <v>52</v>
      </c>
      <c r="D51" s="71">
        <v>0</v>
      </c>
      <c r="E51" s="71">
        <v>0</v>
      </c>
      <c r="F51" s="75">
        <v>0</v>
      </c>
      <c r="G51" s="71"/>
      <c r="H51" s="71"/>
      <c r="I51" s="71"/>
      <c r="J51" s="77">
        <f>SUM(LARGE(B51:I51,{1,2,3,4,5}))</f>
        <v>115</v>
      </c>
      <c r="K51" s="77" t="e">
        <f>SUM(LARGE(B51:I51,{1,2,3,4,5,6}))</f>
        <v>#NUM!</v>
      </c>
      <c r="L51" s="77">
        <f t="shared" si="0"/>
        <v>2</v>
      </c>
      <c r="M51" s="7">
        <f t="shared" si="2"/>
        <v>50</v>
      </c>
    </row>
    <row r="52" spans="1:13" s="50" customFormat="1" ht="18" customHeight="1" x14ac:dyDescent="0.25">
      <c r="A52" s="74" t="s">
        <v>239</v>
      </c>
      <c r="B52" s="75">
        <v>0</v>
      </c>
      <c r="C52" s="49">
        <v>60</v>
      </c>
      <c r="D52" s="49">
        <v>53</v>
      </c>
      <c r="E52" s="75">
        <v>0</v>
      </c>
      <c r="F52" s="75">
        <v>0</v>
      </c>
      <c r="G52" s="49"/>
      <c r="H52" s="49"/>
      <c r="I52" s="49"/>
      <c r="J52" s="77">
        <f>SUM(LARGE(B52:I52,{1,2,3,4,5}))</f>
        <v>113</v>
      </c>
      <c r="K52" s="77" t="e">
        <f>SUM(LARGE(B52:I52,{1,2,3,4,5,6}))</f>
        <v>#NUM!</v>
      </c>
      <c r="L52" s="77">
        <f t="shared" si="0"/>
        <v>2</v>
      </c>
      <c r="M52" s="7">
        <f t="shared" si="2"/>
        <v>51</v>
      </c>
    </row>
    <row r="53" spans="1:13" s="76" customFormat="1" ht="18" customHeight="1" x14ac:dyDescent="0.25">
      <c r="A53" s="74" t="s">
        <v>266</v>
      </c>
      <c r="B53" s="75">
        <v>0</v>
      </c>
      <c r="C53" s="75">
        <v>0</v>
      </c>
      <c r="D53" s="75">
        <v>58</v>
      </c>
      <c r="E53" s="75">
        <v>0</v>
      </c>
      <c r="F53" s="75">
        <v>54</v>
      </c>
      <c r="G53" s="75"/>
      <c r="H53" s="75"/>
      <c r="I53" s="75"/>
      <c r="J53" s="77">
        <f>SUM(LARGE(B53:I53,{1,2,3,4,5}))</f>
        <v>112</v>
      </c>
      <c r="K53" s="77" t="e">
        <f>SUM(LARGE(B53:I53,{1,2,3,4,5,6}))</f>
        <v>#NUM!</v>
      </c>
      <c r="L53" s="77">
        <f t="shared" si="0"/>
        <v>2</v>
      </c>
      <c r="M53" s="7">
        <f t="shared" si="2"/>
        <v>52</v>
      </c>
    </row>
    <row r="54" spans="1:13" s="76" customFormat="1" ht="18" customHeight="1" x14ac:dyDescent="0.25">
      <c r="A54" s="74" t="s">
        <v>252</v>
      </c>
      <c r="B54" s="75">
        <v>0</v>
      </c>
      <c r="C54" s="75">
        <v>10</v>
      </c>
      <c r="D54" s="75">
        <v>97</v>
      </c>
      <c r="E54" s="75">
        <v>0</v>
      </c>
      <c r="F54" s="75">
        <v>0</v>
      </c>
      <c r="G54" s="75"/>
      <c r="H54" s="75"/>
      <c r="I54" s="75"/>
      <c r="J54" s="77">
        <f>SUM(LARGE(B54:I54,{1,2,3,4,5}))</f>
        <v>107</v>
      </c>
      <c r="K54" s="77" t="e">
        <f>SUM(LARGE(B54:I54,{1,2,3,4,5,6}))</f>
        <v>#NUM!</v>
      </c>
      <c r="L54" s="77">
        <f t="shared" si="0"/>
        <v>2</v>
      </c>
      <c r="M54" s="7">
        <f t="shared" si="2"/>
        <v>53</v>
      </c>
    </row>
    <row r="55" spans="1:13" ht="18" customHeight="1" x14ac:dyDescent="0.25">
      <c r="A55" s="74" t="s">
        <v>259</v>
      </c>
      <c r="B55" s="6">
        <v>0</v>
      </c>
      <c r="C55" s="6">
        <v>0</v>
      </c>
      <c r="D55" s="6">
        <v>94</v>
      </c>
      <c r="E55" s="75">
        <v>0</v>
      </c>
      <c r="F55" s="75">
        <v>10</v>
      </c>
      <c r="G55" s="6"/>
      <c r="H55" s="6"/>
      <c r="I55" s="6"/>
      <c r="J55" s="77">
        <f>SUM(LARGE(B55:I55,{1,2,3,4,5}))</f>
        <v>104</v>
      </c>
      <c r="K55" s="77" t="e">
        <f>SUM(LARGE(B55:I55,{1,2,3,4,5,6}))</f>
        <v>#NUM!</v>
      </c>
      <c r="L55" s="77">
        <f t="shared" si="0"/>
        <v>2</v>
      </c>
      <c r="M55" s="7">
        <f t="shared" si="2"/>
        <v>54</v>
      </c>
    </row>
    <row r="56" spans="1:13" s="76" customFormat="1" ht="18" customHeight="1" x14ac:dyDescent="0.25">
      <c r="A56" s="79" t="s">
        <v>258</v>
      </c>
      <c r="B56" s="75">
        <v>0</v>
      </c>
      <c r="C56" s="75">
        <v>10</v>
      </c>
      <c r="D56" s="75">
        <v>82</v>
      </c>
      <c r="E56" s="75">
        <v>10</v>
      </c>
      <c r="F56" s="75">
        <v>0</v>
      </c>
      <c r="G56" s="75"/>
      <c r="H56" s="75"/>
      <c r="I56" s="75"/>
      <c r="J56" s="77">
        <f>SUM(LARGE(B56:I56,{1,2,3,4,5}))</f>
        <v>102</v>
      </c>
      <c r="K56" s="77" t="e">
        <f>SUM(LARGE(B56:I56,{1,2,3,4,5,6}))</f>
        <v>#NUM!</v>
      </c>
      <c r="L56" s="77">
        <f t="shared" si="0"/>
        <v>3</v>
      </c>
      <c r="M56" s="7">
        <f t="shared" si="2"/>
        <v>55</v>
      </c>
    </row>
    <row r="57" spans="1:13" s="76" customFormat="1" ht="18" customHeight="1" x14ac:dyDescent="0.25">
      <c r="A57" s="74" t="s">
        <v>230</v>
      </c>
      <c r="B57" s="75">
        <v>0</v>
      </c>
      <c r="C57" s="75">
        <v>100</v>
      </c>
      <c r="D57" s="75">
        <v>0</v>
      </c>
      <c r="E57" s="75">
        <v>0</v>
      </c>
      <c r="F57" s="75">
        <v>0</v>
      </c>
      <c r="G57" s="75"/>
      <c r="H57" s="75"/>
      <c r="I57" s="75"/>
      <c r="J57" s="77">
        <f>SUM(LARGE(B57:I57,{1,2,3,4,5}))</f>
        <v>100</v>
      </c>
      <c r="K57" s="77" t="e">
        <f>SUM(LARGE(B57:I57,{1,2,3,4,5,6}))</f>
        <v>#NUM!</v>
      </c>
      <c r="L57" s="77">
        <f t="shared" si="0"/>
        <v>1</v>
      </c>
      <c r="M57" s="7">
        <f t="shared" si="2"/>
        <v>56</v>
      </c>
    </row>
    <row r="58" spans="1:13" s="76" customFormat="1" ht="18" customHeight="1" x14ac:dyDescent="0.25">
      <c r="A58" s="74" t="s">
        <v>206</v>
      </c>
      <c r="B58" s="75">
        <v>10</v>
      </c>
      <c r="C58" s="75">
        <v>0</v>
      </c>
      <c r="D58" s="75">
        <v>0</v>
      </c>
      <c r="E58" s="75">
        <v>0</v>
      </c>
      <c r="F58" s="75">
        <v>89</v>
      </c>
      <c r="G58" s="75"/>
      <c r="H58" s="75"/>
      <c r="I58" s="75"/>
      <c r="J58" s="77">
        <f>SUM(LARGE(B58:I58,{1,2,3,4,5}))</f>
        <v>99</v>
      </c>
      <c r="K58" s="77" t="e">
        <f>SUM(LARGE(B58:I58,{1,2,3,4,5,6}))</f>
        <v>#NUM!</v>
      </c>
      <c r="L58" s="77">
        <f t="shared" si="0"/>
        <v>2</v>
      </c>
      <c r="M58" s="7">
        <f t="shared" si="2"/>
        <v>57</v>
      </c>
    </row>
    <row r="59" spans="1:13" s="76" customFormat="1" ht="18" customHeight="1" x14ac:dyDescent="0.25">
      <c r="A59" s="79" t="s">
        <v>275</v>
      </c>
      <c r="B59" s="75">
        <v>0</v>
      </c>
      <c r="C59" s="75">
        <v>0</v>
      </c>
      <c r="D59" s="75">
        <v>0</v>
      </c>
      <c r="E59" s="75">
        <v>94</v>
      </c>
      <c r="F59" s="75">
        <v>0</v>
      </c>
      <c r="G59" s="75"/>
      <c r="H59" s="75"/>
      <c r="I59" s="75"/>
      <c r="J59" s="77">
        <f>SUM(LARGE(B59:I59,{1,2,3,4,5}))</f>
        <v>94</v>
      </c>
      <c r="K59" s="77" t="e">
        <f>SUM(LARGE(B59:I59,{1,2,3,4,5,6}))</f>
        <v>#NUM!</v>
      </c>
      <c r="L59" s="77">
        <f t="shared" si="0"/>
        <v>1</v>
      </c>
      <c r="M59" s="7">
        <f t="shared" si="2"/>
        <v>58</v>
      </c>
    </row>
    <row r="60" spans="1:13" ht="18" customHeight="1" x14ac:dyDescent="0.25">
      <c r="A60" s="74" t="s">
        <v>276</v>
      </c>
      <c r="B60" s="6">
        <v>0</v>
      </c>
      <c r="C60" s="6">
        <v>0</v>
      </c>
      <c r="D60" s="6">
        <v>0</v>
      </c>
      <c r="E60" s="6">
        <v>91</v>
      </c>
      <c r="F60" s="75">
        <v>0</v>
      </c>
      <c r="G60" s="6"/>
      <c r="H60" s="6"/>
      <c r="I60" s="6"/>
      <c r="J60" s="77">
        <f>SUM(LARGE(B60:I60,{1,2,3,4,5}))</f>
        <v>91</v>
      </c>
      <c r="K60" s="77" t="e">
        <f>SUM(LARGE(B60:I60,{1,2,3,4,5,6}))</f>
        <v>#NUM!</v>
      </c>
      <c r="L60" s="77">
        <f t="shared" si="0"/>
        <v>1</v>
      </c>
      <c r="M60" s="7">
        <f t="shared" si="2"/>
        <v>59</v>
      </c>
    </row>
    <row r="61" spans="1:13" s="32" customFormat="1" ht="18" customHeight="1" x14ac:dyDescent="0.25">
      <c r="A61" s="74" t="s">
        <v>181</v>
      </c>
      <c r="B61" s="75">
        <v>10</v>
      </c>
      <c r="C61" s="31">
        <v>10</v>
      </c>
      <c r="D61" s="31">
        <v>0</v>
      </c>
      <c r="E61" s="31">
        <v>71</v>
      </c>
      <c r="F61" s="75">
        <v>0</v>
      </c>
      <c r="G61" s="31"/>
      <c r="H61" s="31"/>
      <c r="I61" s="31"/>
      <c r="J61" s="77">
        <f>SUM(LARGE(B61:I61,{1,2,3,4,5}))</f>
        <v>91</v>
      </c>
      <c r="K61" s="77" t="e">
        <f>SUM(LARGE(B61:I61,{1,2,3,4,5,6}))</f>
        <v>#NUM!</v>
      </c>
      <c r="L61" s="77">
        <f t="shared" si="0"/>
        <v>3</v>
      </c>
      <c r="M61" s="7">
        <f t="shared" si="2"/>
        <v>60</v>
      </c>
    </row>
    <row r="62" spans="1:13" s="76" customFormat="1" ht="18" customHeight="1" x14ac:dyDescent="0.25">
      <c r="A62" s="74" t="s">
        <v>269</v>
      </c>
      <c r="B62" s="75">
        <v>0</v>
      </c>
      <c r="C62" s="75">
        <v>0</v>
      </c>
      <c r="D62" s="75">
        <v>10</v>
      </c>
      <c r="E62" s="75">
        <v>0</v>
      </c>
      <c r="F62" s="75">
        <v>80</v>
      </c>
      <c r="G62" s="75"/>
      <c r="H62" s="75"/>
      <c r="I62" s="75"/>
      <c r="J62" s="77">
        <f>SUM(LARGE(B62:I62,{1,2,3,4,5}))</f>
        <v>90</v>
      </c>
      <c r="K62" s="77" t="e">
        <f>SUM(LARGE(B62:I62,{1,2,3,4,5,6}))</f>
        <v>#NUM!</v>
      </c>
      <c r="L62" s="77">
        <f t="shared" si="0"/>
        <v>2</v>
      </c>
      <c r="M62" s="7">
        <f t="shared" si="2"/>
        <v>61</v>
      </c>
    </row>
    <row r="63" spans="1:13" ht="18" customHeight="1" x14ac:dyDescent="0.25">
      <c r="A63" s="74" t="s">
        <v>255</v>
      </c>
      <c r="B63" s="6">
        <v>0</v>
      </c>
      <c r="C63" s="6">
        <v>10</v>
      </c>
      <c r="D63" s="6">
        <v>10</v>
      </c>
      <c r="E63" s="75">
        <v>0</v>
      </c>
      <c r="F63" s="75">
        <v>69</v>
      </c>
      <c r="G63" s="6"/>
      <c r="H63" s="6"/>
      <c r="I63" s="6"/>
      <c r="J63" s="77">
        <f>SUM(LARGE(B63:I63,{1,2,3,4,5}))</f>
        <v>89</v>
      </c>
      <c r="K63" s="77" t="e">
        <f>SUM(LARGE(B63:I63,{1,2,3,4,5,6}))</f>
        <v>#NUM!</v>
      </c>
      <c r="L63" s="77">
        <f t="shared" si="0"/>
        <v>3</v>
      </c>
      <c r="M63" s="7">
        <f t="shared" si="2"/>
        <v>62</v>
      </c>
    </row>
    <row r="64" spans="1:13" s="76" customFormat="1" ht="18" customHeight="1" x14ac:dyDescent="0.25">
      <c r="A64" s="74" t="s">
        <v>114</v>
      </c>
      <c r="B64" s="75">
        <v>86</v>
      </c>
      <c r="C64" s="75">
        <v>0</v>
      </c>
      <c r="D64" s="75">
        <v>0</v>
      </c>
      <c r="E64" s="75">
        <v>0</v>
      </c>
      <c r="F64" s="75">
        <v>0</v>
      </c>
      <c r="G64" s="75"/>
      <c r="H64" s="75"/>
      <c r="I64" s="75"/>
      <c r="J64" s="77">
        <f>SUM(LARGE(B64:I64,{1,2,3,4,5}))</f>
        <v>86</v>
      </c>
      <c r="K64" s="77" t="e">
        <f>SUM(LARGE(B64:I64,{1,2,3,4,5,6}))</f>
        <v>#NUM!</v>
      </c>
      <c r="L64" s="77">
        <f t="shared" si="0"/>
        <v>1</v>
      </c>
      <c r="M64" s="7">
        <f t="shared" si="2"/>
        <v>63</v>
      </c>
    </row>
    <row r="65" spans="1:13" s="76" customFormat="1" ht="18" customHeight="1" x14ac:dyDescent="0.25">
      <c r="A65" s="74" t="s">
        <v>213</v>
      </c>
      <c r="B65" s="75">
        <v>85</v>
      </c>
      <c r="C65" s="75">
        <v>0</v>
      </c>
      <c r="D65" s="75">
        <v>0</v>
      </c>
      <c r="E65" s="75">
        <v>0</v>
      </c>
      <c r="F65" s="75">
        <v>0</v>
      </c>
      <c r="G65" s="75"/>
      <c r="H65" s="75"/>
      <c r="I65" s="75"/>
      <c r="J65" s="77">
        <f>SUM(LARGE(B65:I65,{1,2,3,4,5}))</f>
        <v>85</v>
      </c>
      <c r="K65" s="77" t="e">
        <f>SUM(LARGE(B65:I65,{1,2,3,4,5,6}))</f>
        <v>#NUM!</v>
      </c>
      <c r="L65" s="77">
        <f t="shared" si="0"/>
        <v>1</v>
      </c>
      <c r="M65" s="7">
        <f t="shared" si="2"/>
        <v>64</v>
      </c>
    </row>
    <row r="66" spans="1:13" ht="18" customHeight="1" x14ac:dyDescent="0.25">
      <c r="A66" s="74" t="s">
        <v>195</v>
      </c>
      <c r="B66" s="6">
        <v>10</v>
      </c>
      <c r="C66" s="6">
        <v>74</v>
      </c>
      <c r="D66" s="75">
        <v>0</v>
      </c>
      <c r="E66" s="75">
        <v>0</v>
      </c>
      <c r="F66" s="75">
        <v>0</v>
      </c>
      <c r="G66" s="6"/>
      <c r="H66" s="6"/>
      <c r="I66" s="6"/>
      <c r="J66" s="77">
        <f>SUM(LARGE(B66:I66,{1,2,3,4,5}))</f>
        <v>84</v>
      </c>
      <c r="K66" s="77" t="e">
        <f>SUM(LARGE(B66:I66,{1,2,3,4,5,6}))</f>
        <v>#NUM!</v>
      </c>
      <c r="L66" s="77">
        <f t="shared" si="0"/>
        <v>2</v>
      </c>
      <c r="M66" s="7">
        <f t="shared" si="2"/>
        <v>65</v>
      </c>
    </row>
    <row r="67" spans="1:13" ht="18" customHeight="1" x14ac:dyDescent="0.25">
      <c r="A67" s="74" t="s">
        <v>260</v>
      </c>
      <c r="B67" s="6">
        <v>0</v>
      </c>
      <c r="C67" s="6">
        <v>0</v>
      </c>
      <c r="D67" s="75">
        <v>80</v>
      </c>
      <c r="E67" s="75">
        <v>0</v>
      </c>
      <c r="F67" s="75">
        <v>0</v>
      </c>
      <c r="G67" s="6"/>
      <c r="H67" s="6"/>
      <c r="I67" s="6"/>
      <c r="J67" s="77">
        <f>SUM(LARGE(B67:I67,{1,2,3,4,5}))</f>
        <v>80</v>
      </c>
      <c r="K67" s="77" t="e">
        <f>SUM(LARGE(B67:I67,{1,2,3,4,5,6}))</f>
        <v>#NUM!</v>
      </c>
      <c r="L67" s="77">
        <f t="shared" ref="L67:L130" si="3">COUNTIF(B67:I67, "&gt; 0")</f>
        <v>1</v>
      </c>
      <c r="M67" s="7">
        <f t="shared" si="2"/>
        <v>66</v>
      </c>
    </row>
    <row r="68" spans="1:13" s="38" customFormat="1" ht="18" customHeight="1" x14ac:dyDescent="0.25">
      <c r="A68" s="74" t="s">
        <v>233</v>
      </c>
      <c r="B68" s="37">
        <v>0</v>
      </c>
      <c r="C68" s="37">
        <v>79</v>
      </c>
      <c r="D68" s="75">
        <v>0</v>
      </c>
      <c r="E68" s="75">
        <v>0</v>
      </c>
      <c r="F68" s="75">
        <v>0</v>
      </c>
      <c r="G68" s="37"/>
      <c r="H68" s="37"/>
      <c r="I68" s="37"/>
      <c r="J68" s="77">
        <f>SUM(LARGE(B68:I68,{1,2,3,4,5}))</f>
        <v>79</v>
      </c>
      <c r="K68" s="77" t="e">
        <f>SUM(LARGE(B68:I68,{1,2,3,4,5,6}))</f>
        <v>#NUM!</v>
      </c>
      <c r="L68" s="77">
        <f t="shared" si="3"/>
        <v>1</v>
      </c>
      <c r="M68" s="7">
        <f t="shared" si="2"/>
        <v>67</v>
      </c>
    </row>
    <row r="69" spans="1:13" ht="18" customHeight="1" x14ac:dyDescent="0.25">
      <c r="A69" s="74" t="s">
        <v>290</v>
      </c>
      <c r="B69" s="75">
        <v>0</v>
      </c>
      <c r="C69" s="6">
        <v>0</v>
      </c>
      <c r="D69" s="6">
        <v>0</v>
      </c>
      <c r="E69" s="6">
        <v>0</v>
      </c>
      <c r="F69" s="75">
        <v>78</v>
      </c>
      <c r="G69" s="6"/>
      <c r="H69" s="6"/>
      <c r="I69" s="6"/>
      <c r="J69" s="77">
        <f>SUM(LARGE(B69:I69,{1,2,3,4,5}))</f>
        <v>78</v>
      </c>
      <c r="K69" s="77"/>
      <c r="L69" s="77">
        <f t="shared" si="3"/>
        <v>1</v>
      </c>
      <c r="M69" s="7">
        <f t="shared" si="2"/>
        <v>68</v>
      </c>
    </row>
    <row r="70" spans="1:13" ht="18" customHeight="1" x14ac:dyDescent="0.25">
      <c r="A70" s="74" t="s">
        <v>49</v>
      </c>
      <c r="B70" s="6">
        <v>78</v>
      </c>
      <c r="C70" s="6">
        <v>0</v>
      </c>
      <c r="D70" s="6">
        <v>0</v>
      </c>
      <c r="E70" s="6">
        <v>0</v>
      </c>
      <c r="F70" s="75">
        <v>0</v>
      </c>
      <c r="G70" s="6"/>
      <c r="H70" s="6"/>
      <c r="I70" s="6"/>
      <c r="J70" s="77">
        <f>SUM(LARGE(B70:I70,{1,2,3,4,5}))</f>
        <v>78</v>
      </c>
      <c r="K70" s="77" t="e">
        <f>SUM(LARGE(B70:I70,{1,2,3,4,5,6}))</f>
        <v>#NUM!</v>
      </c>
      <c r="L70" s="77">
        <f t="shared" si="3"/>
        <v>1</v>
      </c>
      <c r="M70" s="7">
        <v>68</v>
      </c>
    </row>
    <row r="71" spans="1:13" s="76" customFormat="1" ht="18" customHeight="1" x14ac:dyDescent="0.25">
      <c r="A71" s="74" t="s">
        <v>280</v>
      </c>
      <c r="B71" s="75">
        <v>0</v>
      </c>
      <c r="C71" s="75">
        <v>0</v>
      </c>
      <c r="D71" s="75">
        <v>0</v>
      </c>
      <c r="E71" s="75">
        <v>78</v>
      </c>
      <c r="F71" s="75">
        <v>0</v>
      </c>
      <c r="G71" s="75"/>
      <c r="H71" s="75"/>
      <c r="I71" s="75"/>
      <c r="J71" s="77">
        <f>SUM(LARGE(B71:I71,{1,2,3,4,5}))</f>
        <v>78</v>
      </c>
      <c r="K71" s="77" t="e">
        <f>SUM(LARGE(B71:I71,{1,2,3,4,5,6}))</f>
        <v>#NUM!</v>
      </c>
      <c r="L71" s="77">
        <f t="shared" si="3"/>
        <v>1</v>
      </c>
      <c r="M71" s="7">
        <v>68</v>
      </c>
    </row>
    <row r="72" spans="1:13" s="76" customFormat="1" ht="18" customHeight="1" x14ac:dyDescent="0.25">
      <c r="A72" s="74" t="s">
        <v>278</v>
      </c>
      <c r="B72" s="75">
        <v>0</v>
      </c>
      <c r="C72" s="75">
        <v>0</v>
      </c>
      <c r="D72" s="75">
        <v>0</v>
      </c>
      <c r="E72" s="75">
        <v>77</v>
      </c>
      <c r="F72" s="75">
        <v>0</v>
      </c>
      <c r="G72" s="75"/>
      <c r="H72" s="75"/>
      <c r="I72" s="75"/>
      <c r="J72" s="77">
        <f>SUM(LARGE(B72:I72,{1,2,3,4,5}))</f>
        <v>77</v>
      </c>
      <c r="K72" s="77" t="e">
        <f>SUM(LARGE(B72:I72,{1,2,3,4,5,6}))</f>
        <v>#NUM!</v>
      </c>
      <c r="L72" s="77">
        <f t="shared" si="3"/>
        <v>1</v>
      </c>
      <c r="M72" s="7">
        <v>71</v>
      </c>
    </row>
    <row r="73" spans="1:13" s="76" customFormat="1" ht="18" customHeight="1" x14ac:dyDescent="0.25">
      <c r="A73" s="74" t="s">
        <v>261</v>
      </c>
      <c r="B73" s="75">
        <v>0</v>
      </c>
      <c r="C73" s="75">
        <v>0</v>
      </c>
      <c r="D73" s="75">
        <v>66</v>
      </c>
      <c r="E73" s="75">
        <v>0</v>
      </c>
      <c r="F73" s="75">
        <v>10</v>
      </c>
      <c r="G73" s="75"/>
      <c r="H73" s="75"/>
      <c r="I73" s="75"/>
      <c r="J73" s="77">
        <f>SUM(LARGE(B73:I73,{1,2,3,4,5}))</f>
        <v>76</v>
      </c>
      <c r="K73" s="77" t="e">
        <f>SUM(LARGE(B73:I73,{1,2,3,4,5,6}))</f>
        <v>#NUM!</v>
      </c>
      <c r="L73" s="77">
        <f t="shared" si="3"/>
        <v>2</v>
      </c>
      <c r="M73" s="7">
        <f t="shared" si="2"/>
        <v>72</v>
      </c>
    </row>
    <row r="74" spans="1:13" ht="18" customHeight="1" x14ac:dyDescent="0.25">
      <c r="A74" s="74" t="s">
        <v>234</v>
      </c>
      <c r="B74" s="75">
        <v>0</v>
      </c>
      <c r="C74" s="6">
        <v>76</v>
      </c>
      <c r="D74" s="6">
        <v>0</v>
      </c>
      <c r="E74" s="75">
        <v>0</v>
      </c>
      <c r="F74" s="75">
        <v>0</v>
      </c>
      <c r="G74" s="6"/>
      <c r="H74" s="6"/>
      <c r="I74" s="6"/>
      <c r="J74" s="77">
        <f>SUM(LARGE(B74:I74,{1,2,3,4,5}))</f>
        <v>76</v>
      </c>
      <c r="K74" s="77" t="e">
        <f>SUM(LARGE(B74:I74,{1,2,3,4,5,6}))</f>
        <v>#NUM!</v>
      </c>
      <c r="L74" s="77">
        <f t="shared" si="3"/>
        <v>1</v>
      </c>
      <c r="M74" s="7">
        <v>72</v>
      </c>
    </row>
    <row r="75" spans="1:13" ht="18" customHeight="1" x14ac:dyDescent="0.25">
      <c r="A75" s="74" t="s">
        <v>295</v>
      </c>
      <c r="B75" s="75">
        <v>0</v>
      </c>
      <c r="C75" s="6">
        <v>75</v>
      </c>
      <c r="D75" s="6">
        <v>0</v>
      </c>
      <c r="E75" s="75">
        <v>0</v>
      </c>
      <c r="F75" s="75">
        <v>0</v>
      </c>
      <c r="G75" s="6"/>
      <c r="H75" s="6"/>
      <c r="I75" s="6"/>
      <c r="J75" s="77">
        <f>SUM(LARGE(B75:I75,{1,2,3,4,5}))</f>
        <v>75</v>
      </c>
      <c r="K75" s="77" t="e">
        <f>SUM(LARGE(B75:I75,{1,2,3,4,5,6}))</f>
        <v>#NUM!</v>
      </c>
      <c r="L75" s="77">
        <f t="shared" si="3"/>
        <v>1</v>
      </c>
      <c r="M75" s="7">
        <v>74</v>
      </c>
    </row>
    <row r="76" spans="1:13" ht="18" customHeight="1" x14ac:dyDescent="0.25">
      <c r="A76" s="74" t="s">
        <v>279</v>
      </c>
      <c r="B76" s="75">
        <v>0</v>
      </c>
      <c r="C76" s="6">
        <v>0</v>
      </c>
      <c r="D76" s="6">
        <v>0</v>
      </c>
      <c r="E76" s="6">
        <v>75</v>
      </c>
      <c r="F76" s="75">
        <v>0</v>
      </c>
      <c r="G76" s="6"/>
      <c r="H76" s="6"/>
      <c r="I76" s="6"/>
      <c r="J76" s="77">
        <f>SUM(LARGE(B76:I76,{1,2,3,4,5}))</f>
        <v>75</v>
      </c>
      <c r="K76" s="77" t="e">
        <f>SUM(LARGE(B76:I76,{1,2,3,4,5,6}))</f>
        <v>#NUM!</v>
      </c>
      <c r="L76" s="77">
        <f t="shared" si="3"/>
        <v>1</v>
      </c>
      <c r="M76" s="7">
        <v>74</v>
      </c>
    </row>
    <row r="77" spans="1:13" s="76" customFormat="1" ht="18" customHeight="1" x14ac:dyDescent="0.25">
      <c r="A77" s="74" t="s">
        <v>170</v>
      </c>
      <c r="B77" s="75">
        <v>0</v>
      </c>
      <c r="C77" s="75">
        <v>0</v>
      </c>
      <c r="D77" s="75">
        <v>0</v>
      </c>
      <c r="E77" s="75">
        <v>74</v>
      </c>
      <c r="F77" s="75">
        <v>0</v>
      </c>
      <c r="G77" s="75"/>
      <c r="H77" s="75"/>
      <c r="I77" s="75"/>
      <c r="J77" s="77">
        <f>SUM(LARGE(B77:I77,{1,2,3,4,5}))</f>
        <v>74</v>
      </c>
      <c r="K77" s="77" t="e">
        <f>SUM(LARGE(B77:I77,{1,2,3,4,5,6}))</f>
        <v>#NUM!</v>
      </c>
      <c r="L77" s="77">
        <f t="shared" si="3"/>
        <v>1</v>
      </c>
      <c r="M77" s="7">
        <v>76</v>
      </c>
    </row>
    <row r="78" spans="1:13" ht="18" customHeight="1" x14ac:dyDescent="0.25">
      <c r="A78" s="74" t="s">
        <v>235</v>
      </c>
      <c r="B78" s="6">
        <v>0</v>
      </c>
      <c r="C78" s="6">
        <v>72</v>
      </c>
      <c r="D78" s="6">
        <v>0</v>
      </c>
      <c r="E78" s="6">
        <v>0</v>
      </c>
      <c r="F78" s="75">
        <v>0</v>
      </c>
      <c r="G78" s="6"/>
      <c r="H78" s="6"/>
      <c r="I78" s="6"/>
      <c r="J78" s="77">
        <f>SUM(LARGE(B78:I78,{1,2,3,4,5}))</f>
        <v>72</v>
      </c>
      <c r="K78" s="77" t="e">
        <f>SUM(LARGE(B78:I78,{1,2,3,4,5,6}))</f>
        <v>#NUM!</v>
      </c>
      <c r="L78" s="77">
        <f t="shared" si="3"/>
        <v>1</v>
      </c>
      <c r="M78" s="7">
        <f t="shared" si="2"/>
        <v>77</v>
      </c>
    </row>
    <row r="79" spans="1:13" ht="18" customHeight="1" x14ac:dyDescent="0.25">
      <c r="A79" s="74" t="s">
        <v>200</v>
      </c>
      <c r="B79" s="6">
        <v>72</v>
      </c>
      <c r="C79" s="6">
        <v>0</v>
      </c>
      <c r="D79" s="6">
        <v>0</v>
      </c>
      <c r="E79" s="75">
        <v>0</v>
      </c>
      <c r="F79" s="75">
        <v>0</v>
      </c>
      <c r="G79" s="6"/>
      <c r="H79" s="6"/>
      <c r="I79" s="6"/>
      <c r="J79" s="77">
        <f>SUM(LARGE(B79:I79,{1,2,3,4,5}))</f>
        <v>72</v>
      </c>
      <c r="K79" s="77" t="e">
        <f>SUM(LARGE(B79:I79,{1,2,3,4,5,6}))</f>
        <v>#NUM!</v>
      </c>
      <c r="L79" s="77">
        <f t="shared" si="3"/>
        <v>1</v>
      </c>
      <c r="M79" s="7">
        <v>77</v>
      </c>
    </row>
    <row r="80" spans="1:13" s="76" customFormat="1" ht="18" customHeight="1" x14ac:dyDescent="0.25">
      <c r="A80" s="74" t="s">
        <v>292</v>
      </c>
      <c r="B80" s="75">
        <v>0</v>
      </c>
      <c r="C80" s="75">
        <v>0</v>
      </c>
      <c r="D80" s="75">
        <v>0</v>
      </c>
      <c r="E80" s="75">
        <v>0</v>
      </c>
      <c r="F80" s="75">
        <v>70</v>
      </c>
      <c r="G80" s="75"/>
      <c r="H80" s="75"/>
      <c r="I80" s="75"/>
      <c r="J80" s="77">
        <f>SUM(LARGE(B80:I80,{1,2,3,4,5}))</f>
        <v>70</v>
      </c>
      <c r="K80" s="77"/>
      <c r="L80" s="77">
        <f t="shared" si="3"/>
        <v>1</v>
      </c>
      <c r="M80" s="7">
        <v>79</v>
      </c>
    </row>
    <row r="81" spans="1:13" s="76" customFormat="1" ht="18" customHeight="1" x14ac:dyDescent="0.25">
      <c r="A81" s="74" t="s">
        <v>236</v>
      </c>
      <c r="B81" s="75">
        <v>0</v>
      </c>
      <c r="C81" s="75">
        <v>70</v>
      </c>
      <c r="D81" s="75">
        <v>0</v>
      </c>
      <c r="E81" s="75">
        <v>0</v>
      </c>
      <c r="F81" s="75">
        <v>0</v>
      </c>
      <c r="G81" s="75"/>
      <c r="H81" s="75"/>
      <c r="I81" s="75"/>
      <c r="J81" s="77">
        <f>SUM(LARGE(B81:I81,{1,2,3,4,5}))</f>
        <v>70</v>
      </c>
      <c r="K81" s="77" t="e">
        <f>SUM(LARGE(B81:I81,{1,2,3,4,5,6}))</f>
        <v>#NUM!</v>
      </c>
      <c r="L81" s="77">
        <f t="shared" si="3"/>
        <v>1</v>
      </c>
      <c r="M81" s="7">
        <v>79</v>
      </c>
    </row>
    <row r="82" spans="1:13" ht="18" customHeight="1" x14ac:dyDescent="0.25">
      <c r="A82" s="74" t="s">
        <v>159</v>
      </c>
      <c r="B82" s="6">
        <v>70</v>
      </c>
      <c r="C82" s="6">
        <v>0</v>
      </c>
      <c r="D82" s="6">
        <v>0</v>
      </c>
      <c r="E82" s="75">
        <v>0</v>
      </c>
      <c r="F82" s="75">
        <v>0</v>
      </c>
      <c r="G82" s="6"/>
      <c r="H82" s="6"/>
      <c r="I82" s="6"/>
      <c r="J82" s="77">
        <f>SUM(LARGE(B82:I82,{1,2,3,4,5}))</f>
        <v>70</v>
      </c>
      <c r="K82" s="77" t="e">
        <f>SUM(LARGE(B82:I82,{1,2,3,4,5,6}))</f>
        <v>#NUM!</v>
      </c>
      <c r="L82" s="77">
        <f t="shared" si="3"/>
        <v>1</v>
      </c>
      <c r="M82" s="7">
        <v>79</v>
      </c>
    </row>
    <row r="83" spans="1:13" s="76" customFormat="1" ht="18" customHeight="1" x14ac:dyDescent="0.25">
      <c r="A83" s="74" t="s">
        <v>237</v>
      </c>
      <c r="B83" s="75">
        <v>0</v>
      </c>
      <c r="C83" s="75">
        <v>68</v>
      </c>
      <c r="D83" s="75">
        <v>0</v>
      </c>
      <c r="E83" s="75">
        <v>0</v>
      </c>
      <c r="F83" s="75">
        <v>0</v>
      </c>
      <c r="G83" s="75"/>
      <c r="H83" s="75"/>
      <c r="I83" s="75"/>
      <c r="J83" s="77">
        <f>SUM(LARGE(B83:I83,{1,2,3,4,5}))</f>
        <v>68</v>
      </c>
      <c r="K83" s="77" t="e">
        <f>SUM(LARGE(B83:I83,{1,2,3,4,5,6}))</f>
        <v>#NUM!</v>
      </c>
      <c r="L83" s="77">
        <f t="shared" si="3"/>
        <v>1</v>
      </c>
      <c r="M83" s="7">
        <v>82</v>
      </c>
    </row>
    <row r="84" spans="1:13" ht="18" customHeight="1" x14ac:dyDescent="0.25">
      <c r="A84" s="74" t="s">
        <v>238</v>
      </c>
      <c r="B84" s="75">
        <v>0</v>
      </c>
      <c r="C84" s="6">
        <v>67</v>
      </c>
      <c r="D84" s="6">
        <v>0</v>
      </c>
      <c r="E84" s="6">
        <v>0</v>
      </c>
      <c r="F84" s="75">
        <v>0</v>
      </c>
      <c r="G84" s="6"/>
      <c r="H84" s="6"/>
      <c r="I84" s="6"/>
      <c r="J84" s="77">
        <f>SUM(LARGE(B84:I84,{1,2,3,4,5}))</f>
        <v>67</v>
      </c>
      <c r="K84" s="77" t="e">
        <f>SUM(LARGE(B84:I84,{1,2,3,4,5,6}))</f>
        <v>#NUM!</v>
      </c>
      <c r="L84" s="77">
        <f t="shared" si="3"/>
        <v>1</v>
      </c>
      <c r="M84" s="7">
        <f t="shared" si="2"/>
        <v>83</v>
      </c>
    </row>
    <row r="85" spans="1:13" ht="18" customHeight="1" x14ac:dyDescent="0.25">
      <c r="A85" s="74" t="s">
        <v>123</v>
      </c>
      <c r="B85" s="75">
        <v>67</v>
      </c>
      <c r="C85" s="6">
        <v>0</v>
      </c>
      <c r="D85" s="6">
        <v>0</v>
      </c>
      <c r="E85" s="6">
        <v>0</v>
      </c>
      <c r="F85" s="75">
        <v>0</v>
      </c>
      <c r="G85" s="6"/>
      <c r="H85" s="6"/>
      <c r="I85" s="6"/>
      <c r="J85" s="77">
        <f>SUM(LARGE(B85:I85,{1,2,3,4,5}))</f>
        <v>67</v>
      </c>
      <c r="K85" s="77" t="e">
        <f>SUM(LARGE(B85:I85,{1,2,3,4,5,6}))</f>
        <v>#NUM!</v>
      </c>
      <c r="L85" s="77">
        <f t="shared" si="3"/>
        <v>1</v>
      </c>
      <c r="M85" s="7">
        <v>83</v>
      </c>
    </row>
    <row r="86" spans="1:13" ht="18" customHeight="1" x14ac:dyDescent="0.25">
      <c r="A86" s="74" t="s">
        <v>221</v>
      </c>
      <c r="B86" s="75">
        <v>10</v>
      </c>
      <c r="C86" s="6">
        <v>56</v>
      </c>
      <c r="D86" s="6">
        <v>0</v>
      </c>
      <c r="E86" s="6">
        <v>0</v>
      </c>
      <c r="F86" s="75">
        <v>0</v>
      </c>
      <c r="G86" s="6"/>
      <c r="H86" s="6"/>
      <c r="I86" s="6"/>
      <c r="J86" s="77">
        <f>SUM(LARGE(B86:I86,{1,2,3,4,5}))</f>
        <v>66</v>
      </c>
      <c r="K86" s="77" t="e">
        <f>SUM(LARGE(B86:I86,{1,2,3,4,5,6}))</f>
        <v>#NUM!</v>
      </c>
      <c r="L86" s="77">
        <f t="shared" si="3"/>
        <v>2</v>
      </c>
      <c r="M86" s="7">
        <v>85</v>
      </c>
    </row>
    <row r="87" spans="1:13" s="60" customFormat="1" ht="18" customHeight="1" x14ac:dyDescent="0.25">
      <c r="A87" s="74" t="s">
        <v>117</v>
      </c>
      <c r="B87" s="59">
        <v>65</v>
      </c>
      <c r="C87" s="59">
        <v>0</v>
      </c>
      <c r="D87" s="59">
        <v>0</v>
      </c>
      <c r="E87" s="75">
        <v>0</v>
      </c>
      <c r="F87" s="75">
        <v>0</v>
      </c>
      <c r="G87" s="59"/>
      <c r="H87" s="59"/>
      <c r="I87" s="59"/>
      <c r="J87" s="77">
        <f>SUM(LARGE(B87:I87,{1,2,3,4,5}))</f>
        <v>65</v>
      </c>
      <c r="K87" s="77" t="e">
        <f>SUM(LARGE(B87:I87,{1,2,3,4,5,6}))</f>
        <v>#NUM!</v>
      </c>
      <c r="L87" s="77">
        <f t="shared" si="3"/>
        <v>1</v>
      </c>
      <c r="M87" s="7">
        <f t="shared" ref="M87:M106" si="4">M86+1</f>
        <v>86</v>
      </c>
    </row>
    <row r="88" spans="1:13" s="76" customFormat="1" ht="18" customHeight="1" x14ac:dyDescent="0.25">
      <c r="A88" s="74" t="s">
        <v>2</v>
      </c>
      <c r="B88" s="75">
        <v>64</v>
      </c>
      <c r="C88" s="75">
        <v>0</v>
      </c>
      <c r="D88" s="75">
        <v>0</v>
      </c>
      <c r="E88" s="75">
        <v>0</v>
      </c>
      <c r="F88" s="75">
        <v>0</v>
      </c>
      <c r="G88" s="75"/>
      <c r="H88" s="75"/>
      <c r="I88" s="75"/>
      <c r="J88" s="77">
        <f>SUM(LARGE(B88:I88,{1,2,3,4,5}))</f>
        <v>64</v>
      </c>
      <c r="K88" s="77" t="e">
        <f>SUM(LARGE(B88:I88,{1,2,3,4,5,6}))</f>
        <v>#NUM!</v>
      </c>
      <c r="L88" s="77">
        <f t="shared" si="3"/>
        <v>1</v>
      </c>
      <c r="M88" s="7">
        <f t="shared" si="4"/>
        <v>87</v>
      </c>
    </row>
    <row r="89" spans="1:13" s="26" customFormat="1" ht="18" customHeight="1" x14ac:dyDescent="0.25">
      <c r="A89" s="74" t="s">
        <v>262</v>
      </c>
      <c r="B89" s="75">
        <v>0</v>
      </c>
      <c r="C89" s="25">
        <v>0</v>
      </c>
      <c r="D89" s="25">
        <v>64</v>
      </c>
      <c r="E89" s="25">
        <v>0</v>
      </c>
      <c r="F89" s="75">
        <v>0</v>
      </c>
      <c r="G89" s="25"/>
      <c r="H89" s="25"/>
      <c r="I89" s="25"/>
      <c r="J89" s="77">
        <f>SUM(LARGE(B89:I89,{1,2,3,4,5}))</f>
        <v>64</v>
      </c>
      <c r="K89" s="77" t="e">
        <f>SUM(LARGE(B89:I89,{1,2,3,4,5,6}))</f>
        <v>#NUM!</v>
      </c>
      <c r="L89" s="77">
        <f t="shared" si="3"/>
        <v>1</v>
      </c>
      <c r="M89" s="7">
        <v>87</v>
      </c>
    </row>
    <row r="90" spans="1:13" ht="18" customHeight="1" x14ac:dyDescent="0.25">
      <c r="A90" s="74" t="s">
        <v>296</v>
      </c>
      <c r="B90" s="6">
        <v>0</v>
      </c>
      <c r="C90" s="6">
        <v>0</v>
      </c>
      <c r="D90" s="6">
        <v>0</v>
      </c>
      <c r="E90" s="75">
        <v>0</v>
      </c>
      <c r="F90" s="75">
        <v>63</v>
      </c>
      <c r="G90" s="6"/>
      <c r="H90" s="6"/>
      <c r="I90" s="6"/>
      <c r="J90" s="77">
        <f>SUM(LARGE(B90:I90,{1,2,3,4,5}))</f>
        <v>63</v>
      </c>
      <c r="K90" s="77"/>
      <c r="L90" s="77">
        <f t="shared" si="3"/>
        <v>1</v>
      </c>
      <c r="M90" s="7">
        <v>89</v>
      </c>
    </row>
    <row r="91" spans="1:13" ht="18" customHeight="1" x14ac:dyDescent="0.25">
      <c r="A91" s="74" t="s">
        <v>281</v>
      </c>
      <c r="B91" s="6">
        <v>0</v>
      </c>
      <c r="C91" s="6">
        <v>0</v>
      </c>
      <c r="D91" s="6">
        <v>0</v>
      </c>
      <c r="E91" s="6">
        <v>63</v>
      </c>
      <c r="F91" s="75">
        <v>0</v>
      </c>
      <c r="G91" s="6"/>
      <c r="H91" s="6"/>
      <c r="I91" s="6"/>
      <c r="J91" s="77">
        <f>SUM(LARGE(B91:I91,{1,2,3,4,5}))</f>
        <v>63</v>
      </c>
      <c r="K91" s="77" t="e">
        <f>SUM(LARGE(B91:I91,{1,2,3,4,5,6}))</f>
        <v>#NUM!</v>
      </c>
      <c r="L91" s="77">
        <f t="shared" si="3"/>
        <v>1</v>
      </c>
      <c r="M91" s="7">
        <v>89</v>
      </c>
    </row>
    <row r="92" spans="1:13" s="76" customFormat="1" ht="18" customHeight="1" x14ac:dyDescent="0.25">
      <c r="A92" s="74" t="s">
        <v>263</v>
      </c>
      <c r="B92" s="9">
        <v>0</v>
      </c>
      <c r="C92" s="75">
        <v>0</v>
      </c>
      <c r="D92" s="75">
        <v>63</v>
      </c>
      <c r="E92" s="75">
        <v>0</v>
      </c>
      <c r="F92" s="75">
        <v>0</v>
      </c>
      <c r="G92" s="75"/>
      <c r="H92" s="75"/>
      <c r="I92" s="75"/>
      <c r="J92" s="77">
        <f>SUM(LARGE(B92:I92,{1,2,3,4,5}))</f>
        <v>63</v>
      </c>
      <c r="K92" s="77" t="e">
        <f>SUM(LARGE(B92:I92,{1,2,3,4,5,6}))</f>
        <v>#NUM!</v>
      </c>
      <c r="L92" s="77">
        <f t="shared" si="3"/>
        <v>1</v>
      </c>
      <c r="M92" s="7">
        <v>89</v>
      </c>
    </row>
    <row r="93" spans="1:13" ht="18" customHeight="1" x14ac:dyDescent="0.25">
      <c r="A93" s="74" t="s">
        <v>264</v>
      </c>
      <c r="B93" s="75">
        <v>0</v>
      </c>
      <c r="C93" s="6">
        <v>0</v>
      </c>
      <c r="D93" s="6">
        <v>63</v>
      </c>
      <c r="E93" s="6">
        <v>0</v>
      </c>
      <c r="F93" s="75">
        <v>0</v>
      </c>
      <c r="G93" s="6"/>
      <c r="H93" s="6"/>
      <c r="I93" s="6"/>
      <c r="J93" s="77">
        <f>SUM(LARGE(B93:I93,{1,2,3,4,5}))</f>
        <v>63</v>
      </c>
      <c r="K93" s="77" t="e">
        <f>SUM(LARGE(B93:I93,{1,2,3,4,5,6}))</f>
        <v>#NUM!</v>
      </c>
      <c r="L93" s="77">
        <f t="shared" si="3"/>
        <v>1</v>
      </c>
      <c r="M93" s="7">
        <v>89</v>
      </c>
    </row>
    <row r="94" spans="1:13" ht="18" customHeight="1" x14ac:dyDescent="0.25">
      <c r="A94" s="74" t="s">
        <v>297</v>
      </c>
      <c r="B94" s="6">
        <v>0</v>
      </c>
      <c r="C94" s="6">
        <v>0</v>
      </c>
      <c r="D94" s="6">
        <v>0</v>
      </c>
      <c r="E94" s="75">
        <v>0</v>
      </c>
      <c r="F94" s="75">
        <v>60</v>
      </c>
      <c r="G94" s="6"/>
      <c r="H94" s="6"/>
      <c r="I94" s="6"/>
      <c r="J94" s="77">
        <f>SUM(LARGE(B94:I94,{1,2,3,4,5}))</f>
        <v>60</v>
      </c>
      <c r="K94" s="77"/>
      <c r="L94" s="77">
        <f t="shared" si="3"/>
        <v>1</v>
      </c>
      <c r="M94" s="7">
        <v>93</v>
      </c>
    </row>
    <row r="95" spans="1:13" s="30" customFormat="1" ht="18" customHeight="1" x14ac:dyDescent="0.25">
      <c r="A95" s="74" t="s">
        <v>283</v>
      </c>
      <c r="B95" s="29">
        <v>0</v>
      </c>
      <c r="C95" s="29">
        <v>0</v>
      </c>
      <c r="D95" s="29">
        <v>0</v>
      </c>
      <c r="E95" s="29">
        <v>59</v>
      </c>
      <c r="F95" s="75">
        <v>0</v>
      </c>
      <c r="G95" s="29"/>
      <c r="H95" s="29"/>
      <c r="I95" s="29"/>
      <c r="J95" s="77">
        <f>SUM(LARGE(B95:I95,{1,2,3,4,5}))</f>
        <v>59</v>
      </c>
      <c r="K95" s="77" t="e">
        <f>SUM(LARGE(B95:I95,{1,2,3,4,5,6}))</f>
        <v>#NUM!</v>
      </c>
      <c r="L95" s="77">
        <f t="shared" si="3"/>
        <v>1</v>
      </c>
      <c r="M95" s="7">
        <f t="shared" si="4"/>
        <v>94</v>
      </c>
    </row>
    <row r="96" spans="1:13" s="76" customFormat="1" ht="18" customHeight="1" x14ac:dyDescent="0.25">
      <c r="A96" s="74" t="s">
        <v>265</v>
      </c>
      <c r="B96" s="75">
        <v>0</v>
      </c>
      <c r="C96" s="75">
        <v>0</v>
      </c>
      <c r="D96" s="75">
        <v>59</v>
      </c>
      <c r="E96" s="75">
        <v>0</v>
      </c>
      <c r="F96" s="75">
        <v>0</v>
      </c>
      <c r="G96" s="75"/>
      <c r="H96" s="75"/>
      <c r="I96" s="75"/>
      <c r="J96" s="77">
        <f>SUM(LARGE(B96:I96,{1,2,3,4,5}))</f>
        <v>59</v>
      </c>
      <c r="K96" s="77" t="e">
        <f>SUM(LARGE(B96:I96,{1,2,3,4,5,6}))</f>
        <v>#NUM!</v>
      </c>
      <c r="L96" s="77">
        <f t="shared" si="3"/>
        <v>1</v>
      </c>
      <c r="M96" s="7">
        <v>94</v>
      </c>
    </row>
    <row r="97" spans="1:13" ht="18" customHeight="1" x14ac:dyDescent="0.25">
      <c r="A97" s="74" t="s">
        <v>186</v>
      </c>
      <c r="B97" s="6">
        <v>59</v>
      </c>
      <c r="C97" s="6">
        <v>0</v>
      </c>
      <c r="D97" s="6">
        <v>0</v>
      </c>
      <c r="E97" s="6">
        <v>0</v>
      </c>
      <c r="F97" s="75">
        <v>0</v>
      </c>
      <c r="G97" s="6"/>
      <c r="H97" s="6"/>
      <c r="I97" s="6"/>
      <c r="J97" s="77">
        <f>SUM(LARGE(B97:I97,{1,2,3,4,5}))</f>
        <v>59</v>
      </c>
      <c r="K97" s="77" t="e">
        <f>SUM(LARGE(B97:I97,{1,2,3,4,5,6}))</f>
        <v>#NUM!</v>
      </c>
      <c r="L97" s="77">
        <f t="shared" si="3"/>
        <v>1</v>
      </c>
      <c r="M97" s="7">
        <v>94</v>
      </c>
    </row>
    <row r="98" spans="1:13" s="76" customFormat="1" ht="18" customHeight="1" x14ac:dyDescent="0.25">
      <c r="A98" s="74" t="s">
        <v>184</v>
      </c>
      <c r="B98" s="75">
        <v>58</v>
      </c>
      <c r="C98" s="75">
        <v>0</v>
      </c>
      <c r="D98" s="75">
        <v>0</v>
      </c>
      <c r="E98" s="75">
        <v>0</v>
      </c>
      <c r="F98" s="75">
        <v>0</v>
      </c>
      <c r="G98" s="75"/>
      <c r="H98" s="75"/>
      <c r="I98" s="75"/>
      <c r="J98" s="77">
        <f>SUM(LARGE(B98:I98,{1,2,3,4,5}))</f>
        <v>58</v>
      </c>
      <c r="K98" s="77" t="e">
        <f>SUM(LARGE(B98:I98,{1,2,3,4,5,6}))</f>
        <v>#NUM!</v>
      </c>
      <c r="L98" s="77">
        <f t="shared" si="3"/>
        <v>1</v>
      </c>
      <c r="M98" s="7">
        <v>97</v>
      </c>
    </row>
    <row r="99" spans="1:13" s="70" customFormat="1" ht="18" customHeight="1" x14ac:dyDescent="0.25">
      <c r="A99" s="74" t="s">
        <v>267</v>
      </c>
      <c r="B99" s="75">
        <v>0</v>
      </c>
      <c r="C99" s="69">
        <v>0</v>
      </c>
      <c r="D99" s="69">
        <v>56</v>
      </c>
      <c r="E99" s="69">
        <v>0</v>
      </c>
      <c r="F99" s="75">
        <v>0</v>
      </c>
      <c r="G99" s="69"/>
      <c r="H99" s="69"/>
      <c r="I99" s="69"/>
      <c r="J99" s="77">
        <f>SUM(LARGE(B99:I99,{1,2,3,4,5}))</f>
        <v>56</v>
      </c>
      <c r="K99" s="77" t="e">
        <f>SUM(LARGE(B99:I99,{1,2,3,4,5,6}))</f>
        <v>#NUM!</v>
      </c>
      <c r="L99" s="77">
        <f t="shared" si="3"/>
        <v>1</v>
      </c>
      <c r="M99" s="7">
        <f t="shared" si="4"/>
        <v>98</v>
      </c>
    </row>
    <row r="100" spans="1:13" ht="18" customHeight="1" x14ac:dyDescent="0.25">
      <c r="A100" s="74" t="s">
        <v>78</v>
      </c>
      <c r="B100" s="6">
        <v>0</v>
      </c>
      <c r="C100" s="6">
        <v>54</v>
      </c>
      <c r="D100" s="6">
        <v>0</v>
      </c>
      <c r="E100" s="6">
        <v>0</v>
      </c>
      <c r="F100" s="75">
        <v>0</v>
      </c>
      <c r="G100" s="6"/>
      <c r="H100" s="6"/>
      <c r="I100" s="6"/>
      <c r="J100" s="77">
        <f>SUM(LARGE(B100:I100,{1,2,3,4,5}))</f>
        <v>54</v>
      </c>
      <c r="K100" s="77" t="e">
        <f>SUM(LARGE(B100:I100,{1,2,3,4,5,6}))</f>
        <v>#NUM!</v>
      </c>
      <c r="L100" s="77">
        <f t="shared" si="3"/>
        <v>1</v>
      </c>
      <c r="M100" s="7">
        <f t="shared" si="4"/>
        <v>99</v>
      </c>
    </row>
    <row r="101" spans="1:13" ht="18" customHeight="1" x14ac:dyDescent="0.25">
      <c r="A101" s="74" t="s">
        <v>104</v>
      </c>
      <c r="B101" s="75">
        <v>53</v>
      </c>
      <c r="C101" s="6">
        <v>0</v>
      </c>
      <c r="D101" s="6">
        <v>0</v>
      </c>
      <c r="E101" s="75">
        <v>0</v>
      </c>
      <c r="F101" s="75">
        <v>0</v>
      </c>
      <c r="G101" s="6"/>
      <c r="H101" s="6"/>
      <c r="I101" s="6"/>
      <c r="J101" s="77">
        <f>SUM(LARGE(B101:I101,{1,2,3,4,5}))</f>
        <v>53</v>
      </c>
      <c r="K101" s="77" t="e">
        <f>SUM(LARGE(B101:I101,{1,2,3,4,5,6}))</f>
        <v>#NUM!</v>
      </c>
      <c r="L101" s="77">
        <f t="shared" si="3"/>
        <v>1</v>
      </c>
      <c r="M101" s="7">
        <f t="shared" si="4"/>
        <v>100</v>
      </c>
    </row>
    <row r="102" spans="1:13" ht="18" customHeight="1" x14ac:dyDescent="0.25">
      <c r="A102" s="74" t="s">
        <v>241</v>
      </c>
      <c r="B102" s="6">
        <v>0</v>
      </c>
      <c r="C102" s="6">
        <v>53</v>
      </c>
      <c r="D102" s="6">
        <v>0</v>
      </c>
      <c r="E102" s="75">
        <v>0</v>
      </c>
      <c r="F102" s="75">
        <v>0</v>
      </c>
      <c r="G102" s="6"/>
      <c r="H102" s="6"/>
      <c r="I102" s="6"/>
      <c r="J102" s="77">
        <f>SUM(LARGE(B102:I102,{1,2,3,4,5}))</f>
        <v>53</v>
      </c>
      <c r="K102" s="77" t="e">
        <f>SUM(LARGE(B102:I102,{1,2,3,4,5,6}))</f>
        <v>#NUM!</v>
      </c>
      <c r="L102" s="77">
        <f t="shared" si="3"/>
        <v>1</v>
      </c>
      <c r="M102" s="7">
        <v>100</v>
      </c>
    </row>
    <row r="103" spans="1:13" ht="18" customHeight="1" x14ac:dyDescent="0.25">
      <c r="A103" s="74" t="s">
        <v>242</v>
      </c>
      <c r="B103" s="6">
        <v>0</v>
      </c>
      <c r="C103" s="6">
        <v>51</v>
      </c>
      <c r="D103" s="6">
        <v>0</v>
      </c>
      <c r="E103" s="6">
        <v>0</v>
      </c>
      <c r="F103" s="75">
        <v>0</v>
      </c>
      <c r="G103" s="6"/>
      <c r="H103" s="6"/>
      <c r="I103" s="6"/>
      <c r="J103" s="77">
        <f>SUM(LARGE(B103:I103,{1,2,3,4,5}))</f>
        <v>51</v>
      </c>
      <c r="K103" s="77" t="e">
        <f>SUM(LARGE(B103:I103,{1,2,3,4,5,6}))</f>
        <v>#NUM!</v>
      </c>
      <c r="L103" s="77">
        <f t="shared" si="3"/>
        <v>1</v>
      </c>
      <c r="M103" s="7">
        <v>102</v>
      </c>
    </row>
    <row r="104" spans="1:13" s="76" customFormat="1" ht="18" customHeight="1" x14ac:dyDescent="0.25">
      <c r="A104" s="74" t="s">
        <v>214</v>
      </c>
      <c r="B104" s="75">
        <v>51</v>
      </c>
      <c r="C104" s="75">
        <v>0</v>
      </c>
      <c r="D104" s="75">
        <v>0</v>
      </c>
      <c r="E104" s="75">
        <v>0</v>
      </c>
      <c r="F104" s="75">
        <v>0</v>
      </c>
      <c r="G104" s="75"/>
      <c r="H104" s="75"/>
      <c r="I104" s="75"/>
      <c r="J104" s="77">
        <f>SUM(LARGE(B104:I104,{1,2,3,4,5}))</f>
        <v>51</v>
      </c>
      <c r="K104" s="77" t="e">
        <f>SUM(LARGE(B104:I104,{1,2,3,4,5,6}))</f>
        <v>#NUM!</v>
      </c>
      <c r="L104" s="77">
        <f t="shared" si="3"/>
        <v>1</v>
      </c>
      <c r="M104" s="7">
        <v>102</v>
      </c>
    </row>
    <row r="105" spans="1:13" ht="18" customHeight="1" x14ac:dyDescent="0.25">
      <c r="A105" s="74" t="s">
        <v>243</v>
      </c>
      <c r="B105" s="9">
        <v>0</v>
      </c>
      <c r="C105" s="6">
        <v>50</v>
      </c>
      <c r="D105" s="6">
        <v>0</v>
      </c>
      <c r="E105" s="75">
        <v>0</v>
      </c>
      <c r="F105" s="75">
        <v>0</v>
      </c>
      <c r="G105" s="6"/>
      <c r="H105" s="6"/>
      <c r="I105" s="6"/>
      <c r="J105" s="77">
        <f>SUM(LARGE(B105:I105,{1,2,3,4,5}))</f>
        <v>50</v>
      </c>
      <c r="K105" s="77" t="e">
        <f>SUM(LARGE(B105:I105,{1,2,3,4,5,6}))</f>
        <v>#NUM!</v>
      </c>
      <c r="L105" s="77">
        <f t="shared" si="3"/>
        <v>1</v>
      </c>
      <c r="M105" s="7">
        <v>104</v>
      </c>
    </row>
    <row r="106" spans="1:13" s="28" customFormat="1" ht="18" customHeight="1" x14ac:dyDescent="0.25">
      <c r="A106" s="74" t="s">
        <v>185</v>
      </c>
      <c r="B106" s="75">
        <v>10</v>
      </c>
      <c r="C106" s="27">
        <v>10</v>
      </c>
      <c r="D106" s="27">
        <v>0</v>
      </c>
      <c r="E106" s="75">
        <v>10</v>
      </c>
      <c r="F106" s="75">
        <v>0</v>
      </c>
      <c r="G106" s="27"/>
      <c r="H106" s="27"/>
      <c r="I106" s="27"/>
      <c r="J106" s="77">
        <f>SUM(LARGE(B106:I106,{1,2,3,4,5}))</f>
        <v>30</v>
      </c>
      <c r="K106" s="77" t="e">
        <f>SUM(LARGE(B106:I106,{1,2,3,4,5,6}))</f>
        <v>#NUM!</v>
      </c>
      <c r="L106" s="77">
        <f t="shared" si="3"/>
        <v>3</v>
      </c>
      <c r="M106" s="7">
        <f t="shared" si="4"/>
        <v>105</v>
      </c>
    </row>
    <row r="107" spans="1:13" s="76" customFormat="1" ht="18" customHeight="1" x14ac:dyDescent="0.25">
      <c r="A107" s="74" t="s">
        <v>39</v>
      </c>
      <c r="B107" s="75">
        <v>10</v>
      </c>
      <c r="C107" s="75">
        <v>10</v>
      </c>
      <c r="D107" s="75">
        <v>10</v>
      </c>
      <c r="E107" s="75">
        <v>0</v>
      </c>
      <c r="F107" s="75">
        <v>0</v>
      </c>
      <c r="G107" s="75"/>
      <c r="H107" s="75"/>
      <c r="I107" s="75"/>
      <c r="J107" s="77">
        <f>SUM(LARGE(B107:I107,{1,2,3,4,5}))</f>
        <v>30</v>
      </c>
      <c r="K107" s="77" t="e">
        <f>SUM(LARGE(B107:I107,{1,2,3,4,5,6}))</f>
        <v>#NUM!</v>
      </c>
      <c r="L107" s="77">
        <f t="shared" si="3"/>
        <v>3</v>
      </c>
      <c r="M107" s="7">
        <v>105</v>
      </c>
    </row>
    <row r="108" spans="1:13" ht="18" customHeight="1" x14ac:dyDescent="0.25">
      <c r="A108" s="74" t="s">
        <v>219</v>
      </c>
      <c r="B108" s="75">
        <v>10</v>
      </c>
      <c r="C108" s="6">
        <v>10</v>
      </c>
      <c r="D108" s="6">
        <v>0</v>
      </c>
      <c r="E108" s="75">
        <v>0</v>
      </c>
      <c r="F108" s="75">
        <v>0</v>
      </c>
      <c r="G108" s="6"/>
      <c r="H108" s="6"/>
      <c r="I108" s="6"/>
      <c r="J108" s="77">
        <f>SUM(LARGE(B108:I108,{1,2,3,4,5}))</f>
        <v>20</v>
      </c>
      <c r="K108" s="77" t="e">
        <f>SUM(LARGE(B108:I108,{1,2,3,4,5,6}))</f>
        <v>#NUM!</v>
      </c>
      <c r="L108" s="77">
        <f t="shared" si="3"/>
        <v>2</v>
      </c>
      <c r="M108" s="7">
        <v>107</v>
      </c>
    </row>
    <row r="109" spans="1:13" s="76" customFormat="1" ht="18" customHeight="1" x14ac:dyDescent="0.25">
      <c r="A109" s="74" t="s">
        <v>190</v>
      </c>
      <c r="B109" s="75">
        <v>10</v>
      </c>
      <c r="C109" s="75">
        <v>10</v>
      </c>
      <c r="D109" s="75">
        <v>0</v>
      </c>
      <c r="E109" s="75">
        <v>0</v>
      </c>
      <c r="F109" s="75">
        <v>0</v>
      </c>
      <c r="G109" s="75"/>
      <c r="H109" s="75"/>
      <c r="I109" s="75"/>
      <c r="J109" s="77">
        <f>SUM(LARGE(B109:I109,{1,2,3,4,5}))</f>
        <v>20</v>
      </c>
      <c r="K109" s="77" t="e">
        <f>SUM(LARGE(B109:I109,{1,2,3,4,5,6}))</f>
        <v>#NUM!</v>
      </c>
      <c r="L109" s="77">
        <f t="shared" si="3"/>
        <v>2</v>
      </c>
      <c r="M109" s="7">
        <v>107</v>
      </c>
    </row>
    <row r="110" spans="1:13" ht="18" customHeight="1" x14ac:dyDescent="0.25">
      <c r="A110" s="74" t="s">
        <v>35</v>
      </c>
      <c r="B110" s="6">
        <v>10</v>
      </c>
      <c r="C110" s="6">
        <v>10</v>
      </c>
      <c r="D110" s="6">
        <v>0</v>
      </c>
      <c r="E110" s="75">
        <v>0</v>
      </c>
      <c r="F110" s="75">
        <v>0</v>
      </c>
      <c r="G110" s="6"/>
      <c r="H110" s="6"/>
      <c r="I110" s="6"/>
      <c r="J110" s="77">
        <f>SUM(LARGE(B110:I110,{1,2,3,4,5}))</f>
        <v>20</v>
      </c>
      <c r="K110" s="77" t="e">
        <f>SUM(LARGE(B110:I110,{1,2,3,4,5,6}))</f>
        <v>#NUM!</v>
      </c>
      <c r="L110" s="77">
        <f t="shared" si="3"/>
        <v>2</v>
      </c>
      <c r="M110" s="7">
        <v>107</v>
      </c>
    </row>
    <row r="111" spans="1:13" ht="18" customHeight="1" x14ac:dyDescent="0.25">
      <c r="A111" s="74" t="s">
        <v>36</v>
      </c>
      <c r="B111" s="6">
        <v>0</v>
      </c>
      <c r="C111" s="6">
        <v>10</v>
      </c>
      <c r="D111" s="6">
        <v>10</v>
      </c>
      <c r="E111" s="75">
        <v>0</v>
      </c>
      <c r="F111" s="75">
        <v>0</v>
      </c>
      <c r="G111" s="6"/>
      <c r="H111" s="6"/>
      <c r="I111" s="6"/>
      <c r="J111" s="77">
        <f>SUM(LARGE(B111:I111,{1,2,3,4,5}))</f>
        <v>20</v>
      </c>
      <c r="K111" s="77" t="e">
        <f>SUM(LARGE(B111:I111,{1,2,3,4,5,6}))</f>
        <v>#NUM!</v>
      </c>
      <c r="L111" s="77">
        <f t="shared" si="3"/>
        <v>2</v>
      </c>
      <c r="M111" s="7">
        <v>107</v>
      </c>
    </row>
    <row r="112" spans="1:13" ht="18" customHeight="1" x14ac:dyDescent="0.25">
      <c r="A112" s="74" t="s">
        <v>298</v>
      </c>
      <c r="B112" s="6">
        <v>0</v>
      </c>
      <c r="C112" s="6">
        <v>0</v>
      </c>
      <c r="D112" s="6">
        <v>0</v>
      </c>
      <c r="E112" s="75">
        <v>0</v>
      </c>
      <c r="F112" s="75">
        <v>10</v>
      </c>
      <c r="G112" s="6"/>
      <c r="H112" s="6"/>
      <c r="I112" s="6"/>
      <c r="J112" s="77">
        <f>SUM(LARGE(B112:I112,{1,2,3,4,5}))</f>
        <v>10</v>
      </c>
      <c r="K112" s="77"/>
      <c r="L112" s="77">
        <f t="shared" si="3"/>
        <v>1</v>
      </c>
      <c r="M112" s="7">
        <v>111</v>
      </c>
    </row>
    <row r="113" spans="1:13" ht="18" customHeight="1" x14ac:dyDescent="0.25">
      <c r="A113" s="74" t="s">
        <v>299</v>
      </c>
      <c r="B113" s="6">
        <v>0</v>
      </c>
      <c r="C113" s="6">
        <v>0</v>
      </c>
      <c r="D113" s="6">
        <v>0</v>
      </c>
      <c r="E113" s="75">
        <v>0</v>
      </c>
      <c r="F113" s="75">
        <v>10</v>
      </c>
      <c r="G113" s="6"/>
      <c r="H113" s="6"/>
      <c r="I113" s="6"/>
      <c r="J113" s="77">
        <f>SUM(LARGE(B113:I113,{1,2,3,4,5}))</f>
        <v>10</v>
      </c>
      <c r="K113" s="77"/>
      <c r="L113" s="77">
        <f t="shared" si="3"/>
        <v>1</v>
      </c>
      <c r="M113" s="7">
        <v>111</v>
      </c>
    </row>
    <row r="114" spans="1:13" s="44" customFormat="1" ht="18" customHeight="1" x14ac:dyDescent="0.25">
      <c r="A114" s="74" t="s">
        <v>301</v>
      </c>
      <c r="B114" s="43">
        <v>0</v>
      </c>
      <c r="C114" s="43">
        <v>0</v>
      </c>
      <c r="D114" s="43">
        <v>0</v>
      </c>
      <c r="E114" s="75">
        <v>0</v>
      </c>
      <c r="F114" s="75">
        <v>10</v>
      </c>
      <c r="G114" s="43"/>
      <c r="H114" s="43"/>
      <c r="I114" s="43"/>
      <c r="J114" s="77">
        <f>SUM(LARGE(B114:I114,{1,2,3,4,5}))</f>
        <v>10</v>
      </c>
      <c r="K114" s="77"/>
      <c r="L114" s="77">
        <f t="shared" si="3"/>
        <v>1</v>
      </c>
      <c r="M114" s="7">
        <v>111</v>
      </c>
    </row>
    <row r="115" spans="1:13" ht="18" customHeight="1" x14ac:dyDescent="0.25">
      <c r="A115" s="74" t="s">
        <v>300</v>
      </c>
      <c r="B115" s="75">
        <v>0</v>
      </c>
      <c r="C115" s="6">
        <v>0</v>
      </c>
      <c r="D115" s="6">
        <v>0</v>
      </c>
      <c r="E115" s="75">
        <v>0</v>
      </c>
      <c r="F115" s="75">
        <v>10</v>
      </c>
      <c r="G115" s="6"/>
      <c r="H115" s="6"/>
      <c r="I115" s="6"/>
      <c r="J115" s="77">
        <f>SUM(LARGE(B115:I115,{1,2,3,4,5}))</f>
        <v>10</v>
      </c>
      <c r="K115" s="77"/>
      <c r="L115" s="77">
        <f t="shared" si="3"/>
        <v>1</v>
      </c>
      <c r="M115" s="7">
        <v>111</v>
      </c>
    </row>
    <row r="116" spans="1:13" ht="18" customHeight="1" x14ac:dyDescent="0.25">
      <c r="A116" s="74" t="s">
        <v>270</v>
      </c>
      <c r="B116" s="6">
        <v>0</v>
      </c>
      <c r="C116" s="6">
        <v>0</v>
      </c>
      <c r="D116" s="6">
        <v>10</v>
      </c>
      <c r="E116" s="75">
        <v>0</v>
      </c>
      <c r="F116" s="75">
        <v>0</v>
      </c>
      <c r="G116" s="6"/>
      <c r="H116" s="6"/>
      <c r="I116" s="6"/>
      <c r="J116" s="77">
        <f>SUM(LARGE(B116:I116,{1,2,3,4,5}))</f>
        <v>10</v>
      </c>
      <c r="K116" s="77" t="e">
        <f>SUM(LARGE(B116:I116,{1,2,3,4,5,6}))</f>
        <v>#NUM!</v>
      </c>
      <c r="L116" s="77">
        <f t="shared" si="3"/>
        <v>1</v>
      </c>
      <c r="M116" s="7">
        <v>111</v>
      </c>
    </row>
    <row r="117" spans="1:13" s="24" customFormat="1" ht="18" customHeight="1" x14ac:dyDescent="0.25">
      <c r="A117" s="74" t="s">
        <v>217</v>
      </c>
      <c r="B117" s="23">
        <v>10</v>
      </c>
      <c r="C117" s="23">
        <v>0</v>
      </c>
      <c r="D117" s="23">
        <v>0</v>
      </c>
      <c r="E117" s="75">
        <v>0</v>
      </c>
      <c r="F117" s="75">
        <v>0</v>
      </c>
      <c r="G117" s="23"/>
      <c r="H117" s="23"/>
      <c r="I117" s="23"/>
      <c r="J117" s="77">
        <f>SUM(LARGE(B117:I117,{1,2,3,4,5}))</f>
        <v>10</v>
      </c>
      <c r="K117" s="77" t="e">
        <f>SUM(LARGE(B117:I117,{1,2,3,4,5,6}))</f>
        <v>#NUM!</v>
      </c>
      <c r="L117" s="77">
        <f t="shared" si="3"/>
        <v>1</v>
      </c>
      <c r="M117" s="7">
        <v>111</v>
      </c>
    </row>
    <row r="118" spans="1:13" ht="18" customHeight="1" x14ac:dyDescent="0.25">
      <c r="A118" s="78" t="s">
        <v>248</v>
      </c>
      <c r="B118" s="6">
        <v>0</v>
      </c>
      <c r="C118" s="6">
        <v>10</v>
      </c>
      <c r="D118" s="6">
        <v>0</v>
      </c>
      <c r="E118" s="6">
        <v>0</v>
      </c>
      <c r="F118" s="75">
        <v>0</v>
      </c>
      <c r="G118" s="6"/>
      <c r="H118" s="6"/>
      <c r="I118" s="6"/>
      <c r="J118" s="77">
        <f>SUM(LARGE(B118:I118,{1,2,3,4,5}))</f>
        <v>10</v>
      </c>
      <c r="K118" s="77" t="e">
        <f>SUM(LARGE(B118:I118,{1,2,3,4,5,6}))</f>
        <v>#NUM!</v>
      </c>
      <c r="L118" s="77">
        <f t="shared" si="3"/>
        <v>1</v>
      </c>
      <c r="M118" s="7">
        <v>111</v>
      </c>
    </row>
    <row r="119" spans="1:13" ht="18" customHeight="1" x14ac:dyDescent="0.25">
      <c r="A119" s="74" t="s">
        <v>216</v>
      </c>
      <c r="B119" s="6">
        <v>10</v>
      </c>
      <c r="C119" s="6">
        <v>0</v>
      </c>
      <c r="D119" s="6">
        <v>0</v>
      </c>
      <c r="E119" s="75">
        <v>0</v>
      </c>
      <c r="F119" s="75">
        <v>0</v>
      </c>
      <c r="G119" s="6"/>
      <c r="H119" s="6"/>
      <c r="I119" s="6"/>
      <c r="J119" s="77">
        <f>SUM(LARGE(B119:I119,{1,2,3,4,5}))</f>
        <v>10</v>
      </c>
      <c r="K119" s="77" t="e">
        <f>SUM(LARGE(B119:I119,{1,2,3,4,5,6}))</f>
        <v>#NUM!</v>
      </c>
      <c r="L119" s="77">
        <f t="shared" si="3"/>
        <v>1</v>
      </c>
      <c r="M119" s="7">
        <v>111</v>
      </c>
    </row>
    <row r="120" spans="1:13" s="76" customFormat="1" ht="18" customHeight="1" x14ac:dyDescent="0.25">
      <c r="A120" s="78" t="s">
        <v>1</v>
      </c>
      <c r="B120" s="75">
        <v>0</v>
      </c>
      <c r="C120" s="75">
        <v>10</v>
      </c>
      <c r="D120" s="75">
        <v>0</v>
      </c>
      <c r="E120" s="75">
        <v>0</v>
      </c>
      <c r="F120" s="75">
        <v>0</v>
      </c>
      <c r="G120" s="75"/>
      <c r="H120" s="75"/>
      <c r="I120" s="75"/>
      <c r="J120" s="77">
        <f>SUM(LARGE(B120:I120,{1,2,3,4,5}))</f>
        <v>10</v>
      </c>
      <c r="K120" s="77" t="e">
        <f>SUM(LARGE(B120:I120,{1,2,3,4,5,6}))</f>
        <v>#NUM!</v>
      </c>
      <c r="L120" s="77">
        <f t="shared" si="3"/>
        <v>1</v>
      </c>
      <c r="M120" s="7">
        <v>111</v>
      </c>
    </row>
    <row r="121" spans="1:13" s="76" customFormat="1" ht="18" customHeight="1" x14ac:dyDescent="0.25">
      <c r="A121" s="74" t="s">
        <v>244</v>
      </c>
      <c r="B121" s="75">
        <v>0</v>
      </c>
      <c r="C121" s="75">
        <v>10</v>
      </c>
      <c r="D121" s="75">
        <v>0</v>
      </c>
      <c r="E121" s="75">
        <v>0</v>
      </c>
      <c r="F121" s="75">
        <v>0</v>
      </c>
      <c r="G121" s="75"/>
      <c r="H121" s="75"/>
      <c r="I121" s="75"/>
      <c r="J121" s="77">
        <f>SUM(LARGE(B121:I121,{1,2,3,4,5}))</f>
        <v>10</v>
      </c>
      <c r="K121" s="77" t="e">
        <f>SUM(LARGE(B121:I121,{1,2,3,4,5,6}))</f>
        <v>#NUM!</v>
      </c>
      <c r="L121" s="77">
        <f t="shared" si="3"/>
        <v>1</v>
      </c>
      <c r="M121" s="7">
        <v>111</v>
      </c>
    </row>
    <row r="122" spans="1:13" s="76" customFormat="1" ht="18" customHeight="1" x14ac:dyDescent="0.25">
      <c r="A122" s="74" t="s">
        <v>246</v>
      </c>
      <c r="B122" s="75">
        <v>0</v>
      </c>
      <c r="C122" s="75">
        <v>10</v>
      </c>
      <c r="D122" s="75">
        <v>0</v>
      </c>
      <c r="E122" s="75">
        <v>0</v>
      </c>
      <c r="F122" s="75">
        <v>0</v>
      </c>
      <c r="G122" s="75"/>
      <c r="H122" s="75"/>
      <c r="I122" s="75"/>
      <c r="J122" s="77">
        <f>SUM(LARGE(B122:I122,{1,2,3,4,5}))</f>
        <v>10</v>
      </c>
      <c r="K122" s="77" t="e">
        <f>SUM(LARGE(B122:I122,{1,2,3,4,5,6}))</f>
        <v>#NUM!</v>
      </c>
      <c r="L122" s="77">
        <f t="shared" si="3"/>
        <v>1</v>
      </c>
      <c r="M122" s="7">
        <v>111</v>
      </c>
    </row>
    <row r="123" spans="1:13" s="22" customFormat="1" ht="18" customHeight="1" x14ac:dyDescent="0.25">
      <c r="A123" s="74" t="s">
        <v>284</v>
      </c>
      <c r="B123" s="21">
        <v>0</v>
      </c>
      <c r="C123" s="21">
        <v>0</v>
      </c>
      <c r="D123" s="21">
        <v>0</v>
      </c>
      <c r="E123" s="75">
        <v>10</v>
      </c>
      <c r="F123" s="75">
        <v>0</v>
      </c>
      <c r="G123" s="21"/>
      <c r="H123" s="21"/>
      <c r="I123" s="21"/>
      <c r="J123" s="77">
        <f>SUM(LARGE(B123:I123,{1,2,3,4,5}))</f>
        <v>10</v>
      </c>
      <c r="K123" s="77" t="e">
        <f>SUM(LARGE(B123:I123,{1,2,3,4,5,6}))</f>
        <v>#NUM!</v>
      </c>
      <c r="L123" s="77">
        <f t="shared" si="3"/>
        <v>1</v>
      </c>
      <c r="M123" s="7">
        <v>111</v>
      </c>
    </row>
    <row r="124" spans="1:13" s="76" customFormat="1" ht="18" customHeight="1" x14ac:dyDescent="0.25">
      <c r="A124" s="74" t="s">
        <v>192</v>
      </c>
      <c r="B124" s="75">
        <v>10</v>
      </c>
      <c r="C124" s="75">
        <v>0</v>
      </c>
      <c r="D124" s="75">
        <v>0</v>
      </c>
      <c r="E124" s="75">
        <v>0</v>
      </c>
      <c r="F124" s="75">
        <v>0</v>
      </c>
      <c r="G124" s="75"/>
      <c r="H124" s="75"/>
      <c r="I124" s="75"/>
      <c r="J124" s="77">
        <f>SUM(LARGE(B124:I124,{1,2,3,4,5}))</f>
        <v>10</v>
      </c>
      <c r="K124" s="77" t="e">
        <f>SUM(LARGE(B124:I124,{1,2,3,4,5,6}))</f>
        <v>#NUM!</v>
      </c>
      <c r="L124" s="77">
        <f t="shared" si="3"/>
        <v>1</v>
      </c>
      <c r="M124" s="7">
        <v>111</v>
      </c>
    </row>
    <row r="125" spans="1:13" ht="18" customHeight="1" x14ac:dyDescent="0.25">
      <c r="A125" s="74" t="s">
        <v>256</v>
      </c>
      <c r="B125" s="6">
        <v>0</v>
      </c>
      <c r="C125" s="6">
        <v>10</v>
      </c>
      <c r="D125" s="6">
        <v>0</v>
      </c>
      <c r="E125" s="75">
        <v>0</v>
      </c>
      <c r="F125" s="75">
        <v>0</v>
      </c>
      <c r="G125" s="6"/>
      <c r="H125" s="6"/>
      <c r="I125" s="6"/>
      <c r="J125" s="77">
        <f>SUM(LARGE(B125:I125,{1,2,3,4,5}))</f>
        <v>10</v>
      </c>
      <c r="K125" s="77" t="e">
        <f>SUM(LARGE(B125:I125,{1,2,3,4,5,6}))</f>
        <v>#NUM!</v>
      </c>
      <c r="L125" s="77">
        <f t="shared" si="3"/>
        <v>1</v>
      </c>
      <c r="M125" s="7">
        <v>111</v>
      </c>
    </row>
    <row r="126" spans="1:13" ht="18" customHeight="1" x14ac:dyDescent="0.25">
      <c r="A126" s="74" t="s">
        <v>198</v>
      </c>
      <c r="B126" s="6">
        <v>10</v>
      </c>
      <c r="C126" s="6">
        <v>0</v>
      </c>
      <c r="D126" s="6">
        <v>0</v>
      </c>
      <c r="E126" s="75">
        <v>0</v>
      </c>
      <c r="F126" s="75">
        <v>0</v>
      </c>
      <c r="G126" s="6"/>
      <c r="H126" s="6"/>
      <c r="I126" s="6"/>
      <c r="J126" s="77">
        <f>SUM(LARGE(B126:I126,{1,2,3,4,5}))</f>
        <v>10</v>
      </c>
      <c r="K126" s="77" t="e">
        <f>SUM(LARGE(B126:I126,{1,2,3,4,5,6}))</f>
        <v>#NUM!</v>
      </c>
      <c r="L126" s="77">
        <f t="shared" si="3"/>
        <v>1</v>
      </c>
      <c r="M126" s="7">
        <v>111</v>
      </c>
    </row>
    <row r="127" spans="1:13" ht="18" customHeight="1" x14ac:dyDescent="0.25">
      <c r="A127" s="74" t="s">
        <v>271</v>
      </c>
      <c r="B127" s="75">
        <v>0</v>
      </c>
      <c r="C127" s="6">
        <v>0</v>
      </c>
      <c r="D127" s="6">
        <v>10</v>
      </c>
      <c r="E127" s="75">
        <v>0</v>
      </c>
      <c r="F127" s="75">
        <v>0</v>
      </c>
      <c r="G127" s="6"/>
      <c r="H127" s="6"/>
      <c r="I127" s="6"/>
      <c r="J127" s="77">
        <f>SUM(LARGE(B127:I127,{1,2,3,4,5}))</f>
        <v>10</v>
      </c>
      <c r="K127" s="77" t="e">
        <f>SUM(LARGE(B127:I127,{1,2,3,4,5,6}))</f>
        <v>#NUM!</v>
      </c>
      <c r="L127" s="77">
        <f t="shared" si="3"/>
        <v>1</v>
      </c>
      <c r="M127" s="7">
        <v>111</v>
      </c>
    </row>
    <row r="128" spans="1:13" ht="18" customHeight="1" x14ac:dyDescent="0.25">
      <c r="A128" s="74" t="s">
        <v>211</v>
      </c>
      <c r="B128" s="6">
        <v>10</v>
      </c>
      <c r="C128" s="6">
        <v>0</v>
      </c>
      <c r="D128" s="6">
        <v>0</v>
      </c>
      <c r="E128" s="75">
        <v>0</v>
      </c>
      <c r="F128" s="75">
        <v>0</v>
      </c>
      <c r="G128" s="6"/>
      <c r="H128" s="6"/>
      <c r="I128" s="6"/>
      <c r="J128" s="77">
        <f>SUM(LARGE(B128:I128,{1,2,3,4,5}))</f>
        <v>10</v>
      </c>
      <c r="K128" s="77" t="e">
        <f>SUM(LARGE(B128:I128,{1,2,3,4,5,6}))</f>
        <v>#NUM!</v>
      </c>
      <c r="L128" s="77">
        <f t="shared" si="3"/>
        <v>1</v>
      </c>
      <c r="M128" s="7">
        <v>111</v>
      </c>
    </row>
    <row r="129" spans="1:13" ht="18" customHeight="1" x14ac:dyDescent="0.25">
      <c r="A129" s="74" t="s">
        <v>251</v>
      </c>
      <c r="B129" s="6">
        <v>0</v>
      </c>
      <c r="C129" s="6">
        <v>10</v>
      </c>
      <c r="D129" s="6">
        <v>0</v>
      </c>
      <c r="E129" s="75">
        <v>0</v>
      </c>
      <c r="F129" s="75">
        <v>0</v>
      </c>
      <c r="G129" s="6"/>
      <c r="H129" s="6"/>
      <c r="I129" s="6"/>
      <c r="J129" s="77">
        <f>SUM(LARGE(B129:I129,{1,2,3,4,5}))</f>
        <v>10</v>
      </c>
      <c r="K129" s="77" t="e">
        <f>SUM(LARGE(B129:I129,{1,2,3,4,5,6}))</f>
        <v>#NUM!</v>
      </c>
      <c r="L129" s="77">
        <f t="shared" si="3"/>
        <v>1</v>
      </c>
      <c r="M129" s="7">
        <v>111</v>
      </c>
    </row>
    <row r="130" spans="1:13" ht="18" customHeight="1" x14ac:dyDescent="0.25">
      <c r="A130" s="74" t="s">
        <v>245</v>
      </c>
      <c r="B130" s="6">
        <v>0</v>
      </c>
      <c r="C130" s="6">
        <v>10</v>
      </c>
      <c r="D130" s="6">
        <v>0</v>
      </c>
      <c r="E130" s="6">
        <v>0</v>
      </c>
      <c r="F130" s="75">
        <v>0</v>
      </c>
      <c r="G130" s="6"/>
      <c r="H130" s="6"/>
      <c r="I130" s="6"/>
      <c r="J130" s="77">
        <f>SUM(LARGE(B130:I130,{1,2,3,4,5}))</f>
        <v>10</v>
      </c>
      <c r="K130" s="77" t="e">
        <f>SUM(LARGE(B130:I130,{1,2,3,4,5,6}))</f>
        <v>#NUM!</v>
      </c>
      <c r="L130" s="77">
        <f t="shared" si="3"/>
        <v>1</v>
      </c>
      <c r="M130" s="7">
        <v>111</v>
      </c>
    </row>
    <row r="131" spans="1:13" s="42" customFormat="1" ht="18" customHeight="1" x14ac:dyDescent="0.25">
      <c r="A131" s="74" t="s">
        <v>218</v>
      </c>
      <c r="B131" s="41">
        <v>10</v>
      </c>
      <c r="C131" s="41">
        <v>0</v>
      </c>
      <c r="D131" s="41">
        <v>0</v>
      </c>
      <c r="E131" s="75">
        <v>0</v>
      </c>
      <c r="F131" s="75">
        <v>0</v>
      </c>
      <c r="G131" s="41"/>
      <c r="H131" s="41"/>
      <c r="I131" s="41"/>
      <c r="J131" s="77">
        <f>SUM(LARGE(B131:I131,{1,2,3,4,5}))</f>
        <v>10</v>
      </c>
      <c r="K131" s="77" t="e">
        <f>SUM(LARGE(B131:I131,{1,2,3,4,5,6}))</f>
        <v>#NUM!</v>
      </c>
      <c r="L131" s="77">
        <f t="shared" ref="L131:L140" si="5">COUNTIF(B131:I131, "&gt; 0")</f>
        <v>1</v>
      </c>
      <c r="M131" s="7">
        <v>111</v>
      </c>
    </row>
    <row r="132" spans="1:13" ht="18" customHeight="1" x14ac:dyDescent="0.25">
      <c r="A132" s="74" t="s">
        <v>130</v>
      </c>
      <c r="B132" s="6">
        <v>0</v>
      </c>
      <c r="C132" s="6">
        <v>0</v>
      </c>
      <c r="D132" s="6">
        <v>0</v>
      </c>
      <c r="E132" s="6">
        <v>10</v>
      </c>
      <c r="F132" s="75">
        <v>0</v>
      </c>
      <c r="G132" s="6"/>
      <c r="H132" s="6"/>
      <c r="I132" s="6"/>
      <c r="J132" s="77">
        <f>SUM(LARGE(B132:I132,{1,2,3,4,5}))</f>
        <v>10</v>
      </c>
      <c r="K132" s="77" t="e">
        <f>SUM(LARGE(B132:I132,{1,2,3,4,5,6}))</f>
        <v>#NUM!</v>
      </c>
      <c r="L132" s="77">
        <f t="shared" si="5"/>
        <v>1</v>
      </c>
      <c r="M132" s="7">
        <v>111</v>
      </c>
    </row>
    <row r="133" spans="1:13" s="76" customFormat="1" ht="18" customHeight="1" x14ac:dyDescent="0.25">
      <c r="A133" s="79" t="s">
        <v>257</v>
      </c>
      <c r="B133" s="75">
        <v>0</v>
      </c>
      <c r="C133" s="75">
        <v>10</v>
      </c>
      <c r="D133" s="75">
        <v>0</v>
      </c>
      <c r="E133" s="75">
        <v>0</v>
      </c>
      <c r="F133" s="75">
        <v>0</v>
      </c>
      <c r="G133" s="75"/>
      <c r="H133" s="75"/>
      <c r="I133" s="75"/>
      <c r="J133" s="77">
        <f>SUM(LARGE(B133:I133,{1,2,3,4,5}))</f>
        <v>10</v>
      </c>
      <c r="K133" s="77" t="e">
        <f>SUM(LARGE(B133:I133,{1,2,3,4,5,6}))</f>
        <v>#NUM!</v>
      </c>
      <c r="L133" s="77">
        <f t="shared" si="5"/>
        <v>1</v>
      </c>
      <c r="M133" s="7">
        <v>111</v>
      </c>
    </row>
    <row r="134" spans="1:13" s="76" customFormat="1" ht="18" customHeight="1" x14ac:dyDescent="0.25">
      <c r="A134" s="74" t="s">
        <v>193</v>
      </c>
      <c r="B134" s="75">
        <v>10</v>
      </c>
      <c r="C134" s="75">
        <v>0</v>
      </c>
      <c r="D134" s="75">
        <v>0</v>
      </c>
      <c r="E134" s="75">
        <v>0</v>
      </c>
      <c r="F134" s="75">
        <v>0</v>
      </c>
      <c r="G134" s="75"/>
      <c r="H134" s="75"/>
      <c r="I134" s="75"/>
      <c r="J134" s="77">
        <f>SUM(LARGE(B134:I134,{1,2,3,4,5}))</f>
        <v>10</v>
      </c>
      <c r="K134" s="77" t="e">
        <f>SUM(LARGE(B134:I134,{1,2,3,4,5,6}))</f>
        <v>#NUM!</v>
      </c>
      <c r="L134" s="77">
        <f t="shared" si="5"/>
        <v>1</v>
      </c>
      <c r="M134" s="7">
        <v>111</v>
      </c>
    </row>
    <row r="135" spans="1:13" s="76" customFormat="1" ht="18" customHeight="1" x14ac:dyDescent="0.25">
      <c r="A135" s="74" t="s">
        <v>203</v>
      </c>
      <c r="B135" s="75">
        <v>10</v>
      </c>
      <c r="C135" s="75">
        <v>0</v>
      </c>
      <c r="D135" s="75">
        <v>0</v>
      </c>
      <c r="E135" s="75">
        <v>0</v>
      </c>
      <c r="F135" s="75">
        <v>0</v>
      </c>
      <c r="G135" s="75"/>
      <c r="H135" s="75"/>
      <c r="I135" s="75"/>
      <c r="J135" s="77">
        <f>SUM(LARGE(B135:I135,{1,2,3,4,5}))</f>
        <v>10</v>
      </c>
      <c r="K135" s="77" t="e">
        <f>SUM(LARGE(B135:I135,{1,2,3,4,5,6}))</f>
        <v>#NUM!</v>
      </c>
      <c r="L135" s="77">
        <f t="shared" si="5"/>
        <v>1</v>
      </c>
      <c r="M135" s="7">
        <v>111</v>
      </c>
    </row>
    <row r="136" spans="1:13" ht="18" customHeight="1" x14ac:dyDescent="0.25">
      <c r="A136" s="74" t="s">
        <v>26</v>
      </c>
      <c r="B136" s="6">
        <v>10</v>
      </c>
      <c r="C136" s="6">
        <v>0</v>
      </c>
      <c r="D136" s="6">
        <v>0</v>
      </c>
      <c r="E136" s="6">
        <v>0</v>
      </c>
      <c r="F136" s="75">
        <v>0</v>
      </c>
      <c r="G136" s="6"/>
      <c r="H136" s="6"/>
      <c r="I136" s="6"/>
      <c r="J136" s="77">
        <f>SUM(LARGE(B136:I136,{1,2,3,4,5}))</f>
        <v>10</v>
      </c>
      <c r="K136" s="77" t="e">
        <f>SUM(LARGE(B136:I136,{1,2,3,4,5,6}))</f>
        <v>#NUM!</v>
      </c>
      <c r="L136" s="77">
        <f t="shared" si="5"/>
        <v>1</v>
      </c>
      <c r="M136" s="7">
        <v>111</v>
      </c>
    </row>
    <row r="137" spans="1:13" s="76" customFormat="1" ht="18" customHeight="1" x14ac:dyDescent="0.25">
      <c r="A137" s="74" t="s">
        <v>204</v>
      </c>
      <c r="B137" s="75">
        <v>10</v>
      </c>
      <c r="C137" s="75">
        <v>0</v>
      </c>
      <c r="D137" s="75">
        <v>0</v>
      </c>
      <c r="E137" s="75">
        <v>0</v>
      </c>
      <c r="F137" s="75">
        <v>0</v>
      </c>
      <c r="G137" s="75"/>
      <c r="H137" s="75"/>
      <c r="I137" s="75"/>
      <c r="J137" s="77">
        <f>SUM(LARGE(B137:I137,{1,2,3,4,5}))</f>
        <v>10</v>
      </c>
      <c r="K137" s="77" t="e">
        <f>SUM(LARGE(B137:I137,{1,2,3,4,5,6}))</f>
        <v>#NUM!</v>
      </c>
      <c r="L137" s="77">
        <f t="shared" si="5"/>
        <v>1</v>
      </c>
      <c r="M137" s="7">
        <v>111</v>
      </c>
    </row>
    <row r="138" spans="1:13" s="76" customFormat="1" ht="18" customHeight="1" x14ac:dyDescent="0.25">
      <c r="A138" s="74" t="s">
        <v>191</v>
      </c>
      <c r="B138" s="75">
        <v>10</v>
      </c>
      <c r="C138" s="75">
        <v>0</v>
      </c>
      <c r="D138" s="75">
        <v>0</v>
      </c>
      <c r="E138" s="75">
        <v>0</v>
      </c>
      <c r="F138" s="75">
        <v>0</v>
      </c>
      <c r="G138" s="75"/>
      <c r="H138" s="75"/>
      <c r="I138" s="75"/>
      <c r="J138" s="77">
        <f>SUM(LARGE(B138:I138,{1,2,3,4,5}))</f>
        <v>10</v>
      </c>
      <c r="K138" s="77" t="e">
        <f>SUM(LARGE(B138:I138,{1,2,3,4,5,6}))</f>
        <v>#NUM!</v>
      </c>
      <c r="L138" s="77">
        <f t="shared" si="5"/>
        <v>1</v>
      </c>
      <c r="M138" s="7">
        <v>111</v>
      </c>
    </row>
    <row r="139" spans="1:13" ht="18" customHeight="1" x14ac:dyDescent="0.25">
      <c r="A139" s="74" t="s">
        <v>291</v>
      </c>
      <c r="B139" s="6">
        <v>0</v>
      </c>
      <c r="C139" s="6">
        <v>10</v>
      </c>
      <c r="D139" s="6">
        <v>0</v>
      </c>
      <c r="E139" s="6">
        <v>0</v>
      </c>
      <c r="F139" s="75">
        <v>0</v>
      </c>
      <c r="G139" s="6"/>
      <c r="H139" s="6"/>
      <c r="I139" s="6"/>
      <c r="J139" s="77">
        <f>SUM(LARGE(B139:I139,{1,2,3,4,5}))</f>
        <v>10</v>
      </c>
      <c r="K139" s="77" t="e">
        <f>SUM(LARGE(B139:I139,{1,2,3,4,5,6}))</f>
        <v>#NUM!</v>
      </c>
      <c r="L139" s="77">
        <f t="shared" si="5"/>
        <v>1</v>
      </c>
      <c r="M139" s="7">
        <v>111</v>
      </c>
    </row>
    <row r="140" spans="1:13" ht="18" customHeight="1" x14ac:dyDescent="0.25">
      <c r="A140" s="74" t="s">
        <v>285</v>
      </c>
      <c r="B140" s="6">
        <v>0</v>
      </c>
      <c r="C140" s="6">
        <v>0</v>
      </c>
      <c r="D140" s="6">
        <v>0</v>
      </c>
      <c r="E140" s="75">
        <v>10</v>
      </c>
      <c r="F140" s="75">
        <v>0</v>
      </c>
      <c r="G140" s="6"/>
      <c r="H140" s="6"/>
      <c r="I140" s="6"/>
      <c r="J140" s="77">
        <f>SUM(LARGE(B140:I140,{1,2,3,4,5}))</f>
        <v>10</v>
      </c>
      <c r="K140" s="77" t="e">
        <f>SUM(LARGE(B140:I140,{1,2,3,4,5,6}))</f>
        <v>#NUM!</v>
      </c>
      <c r="L140" s="77">
        <f t="shared" si="5"/>
        <v>1</v>
      </c>
      <c r="M140" s="7">
        <v>111</v>
      </c>
    </row>
    <row r="141" spans="1:13" ht="18" customHeight="1" x14ac:dyDescent="0.25">
      <c r="A141" s="74" t="s">
        <v>84</v>
      </c>
      <c r="B141" s="16">
        <f t="shared" ref="B141:I141" si="6">COUNTIF(B1:B140, "&gt; 0")</f>
        <v>68</v>
      </c>
      <c r="C141" s="16">
        <f t="shared" si="6"/>
        <v>75</v>
      </c>
      <c r="D141" s="16">
        <f t="shared" si="6"/>
        <v>54</v>
      </c>
      <c r="E141" s="16">
        <f t="shared" si="6"/>
        <v>44</v>
      </c>
      <c r="F141" s="16">
        <f t="shared" si="6"/>
        <v>55</v>
      </c>
      <c r="G141" s="16">
        <f t="shared" si="6"/>
        <v>0</v>
      </c>
      <c r="H141" s="16">
        <f t="shared" si="6"/>
        <v>0</v>
      </c>
      <c r="I141" s="16">
        <f t="shared" si="6"/>
        <v>0</v>
      </c>
      <c r="J141" s="18"/>
      <c r="K141" s="18"/>
      <c r="L141" s="16">
        <f>SUM(L2:L140)</f>
        <v>296</v>
      </c>
      <c r="M141" s="18"/>
    </row>
  </sheetData>
  <sortState ref="A2:M140">
    <sortCondition descending="1" ref="J2:J140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pane ySplit="1" topLeftCell="A2" activePane="bottomLeft" state="frozen"/>
      <selection pane="bottomLeft" activeCell="E165" sqref="E165"/>
    </sheetView>
  </sheetViews>
  <sheetFormatPr defaultRowHeight="15" x14ac:dyDescent="0.25"/>
  <cols>
    <col min="1" max="1" width="22.42578125" customWidth="1"/>
    <col min="2" max="6" width="15.7109375" customWidth="1"/>
    <col min="7" max="9" width="15.7109375" hidden="1" customWidth="1"/>
    <col min="10" max="10" width="13.42578125" bestFit="1" customWidth="1"/>
  </cols>
  <sheetData>
    <row r="1" spans="1:10" ht="16.5" thickBot="1" x14ac:dyDescent="0.3">
      <c r="A1" s="99" t="s">
        <v>0</v>
      </c>
      <c r="B1" s="100" t="s">
        <v>57</v>
      </c>
      <c r="C1" s="100" t="s">
        <v>222</v>
      </c>
      <c r="D1" s="100" t="s">
        <v>223</v>
      </c>
      <c r="E1" s="100" t="s">
        <v>224</v>
      </c>
      <c r="F1" s="100" t="s">
        <v>225</v>
      </c>
      <c r="G1" s="100" t="s">
        <v>59</v>
      </c>
      <c r="H1" s="100" t="s">
        <v>226</v>
      </c>
      <c r="I1" s="100" t="s">
        <v>12</v>
      </c>
      <c r="J1" s="101" t="s">
        <v>229</v>
      </c>
    </row>
    <row r="2" spans="1:10" ht="15.75" x14ac:dyDescent="0.25">
      <c r="A2" s="96" t="s">
        <v>201</v>
      </c>
      <c r="B2" s="97">
        <v>46.5</v>
      </c>
      <c r="C2" s="97">
        <v>53</v>
      </c>
      <c r="D2" s="97">
        <v>49.5</v>
      </c>
      <c r="E2" s="97">
        <v>57.5</v>
      </c>
      <c r="F2" s="97">
        <v>50</v>
      </c>
      <c r="G2" s="97"/>
      <c r="H2" s="97"/>
      <c r="I2" s="97"/>
      <c r="J2" s="98">
        <f t="shared" ref="J2:J33" si="0">SUM(B2:I2)</f>
        <v>256.5</v>
      </c>
    </row>
    <row r="3" spans="1:10" s="73" customFormat="1" ht="15.75" x14ac:dyDescent="0.25">
      <c r="A3" s="91" t="s">
        <v>202</v>
      </c>
      <c r="B3" s="19">
        <v>47</v>
      </c>
      <c r="C3" s="19">
        <v>51.75</v>
      </c>
      <c r="D3" s="19">
        <v>48</v>
      </c>
      <c r="E3" s="19">
        <v>48</v>
      </c>
      <c r="F3" s="19">
        <v>54.75</v>
      </c>
      <c r="G3" s="19"/>
      <c r="H3" s="19"/>
      <c r="I3" s="19"/>
      <c r="J3" s="87">
        <f t="shared" si="0"/>
        <v>249.5</v>
      </c>
    </row>
    <row r="4" spans="1:10" ht="15.75" x14ac:dyDescent="0.25">
      <c r="A4" s="91" t="s">
        <v>179</v>
      </c>
      <c r="B4" s="19">
        <v>46.25</v>
      </c>
      <c r="C4" s="19">
        <v>51</v>
      </c>
      <c r="D4" s="19">
        <v>36.25</v>
      </c>
      <c r="E4" s="19">
        <v>50.5</v>
      </c>
      <c r="F4" s="19">
        <v>46</v>
      </c>
      <c r="G4" s="19"/>
      <c r="H4" s="19"/>
      <c r="I4" s="19"/>
      <c r="J4" s="87">
        <f t="shared" si="0"/>
        <v>230</v>
      </c>
    </row>
    <row r="5" spans="1:10" ht="15.75" x14ac:dyDescent="0.25">
      <c r="A5" s="91" t="s">
        <v>177</v>
      </c>
      <c r="B5" s="19">
        <v>38.75</v>
      </c>
      <c r="C5" s="19">
        <v>43.5</v>
      </c>
      <c r="D5" s="19">
        <v>62.5</v>
      </c>
      <c r="E5" s="19">
        <v>46.75</v>
      </c>
      <c r="F5" s="19">
        <v>29.5</v>
      </c>
      <c r="G5" s="19"/>
      <c r="H5" s="19"/>
      <c r="I5" s="19"/>
      <c r="J5" s="87">
        <f t="shared" si="0"/>
        <v>221</v>
      </c>
    </row>
    <row r="6" spans="1:10" s="73" customFormat="1" ht="15.75" x14ac:dyDescent="0.25">
      <c r="A6" s="91" t="s">
        <v>10</v>
      </c>
      <c r="B6" s="20">
        <v>40.5</v>
      </c>
      <c r="C6" s="19">
        <v>55</v>
      </c>
      <c r="D6" s="19">
        <v>40.5</v>
      </c>
      <c r="E6" s="19">
        <v>35</v>
      </c>
      <c r="F6" s="19">
        <v>47.75</v>
      </c>
      <c r="G6" s="19"/>
      <c r="H6" s="19"/>
      <c r="I6" s="19"/>
      <c r="J6" s="87">
        <f t="shared" si="0"/>
        <v>218.75</v>
      </c>
    </row>
    <row r="7" spans="1:10" s="73" customFormat="1" ht="15.75" x14ac:dyDescent="0.25">
      <c r="A7" s="91" t="s">
        <v>207</v>
      </c>
      <c r="B7" s="20">
        <v>40.25</v>
      </c>
      <c r="C7" s="19">
        <v>26</v>
      </c>
      <c r="D7" s="19">
        <v>34</v>
      </c>
      <c r="E7" s="19">
        <v>50.5</v>
      </c>
      <c r="F7" s="19">
        <v>45</v>
      </c>
      <c r="G7" s="19"/>
      <c r="H7" s="19"/>
      <c r="I7" s="19"/>
      <c r="J7" s="87">
        <f t="shared" si="0"/>
        <v>195.75</v>
      </c>
    </row>
    <row r="8" spans="1:10" s="73" customFormat="1" ht="15.75" x14ac:dyDescent="0.25">
      <c r="A8" s="91" t="s">
        <v>11</v>
      </c>
      <c r="B8" s="19">
        <v>38.25</v>
      </c>
      <c r="C8" s="19">
        <v>15.5</v>
      </c>
      <c r="D8" s="19">
        <v>50</v>
      </c>
      <c r="E8" s="19">
        <v>45.25</v>
      </c>
      <c r="F8" s="19">
        <v>45.75</v>
      </c>
      <c r="G8" s="19"/>
      <c r="H8" s="19"/>
      <c r="I8" s="19"/>
      <c r="J8" s="87">
        <f t="shared" si="0"/>
        <v>194.75</v>
      </c>
    </row>
    <row r="9" spans="1:10" ht="15.75" x14ac:dyDescent="0.25">
      <c r="A9" s="91" t="s">
        <v>48</v>
      </c>
      <c r="B9" s="19">
        <v>42</v>
      </c>
      <c r="C9" s="19">
        <v>32</v>
      </c>
      <c r="D9" s="19">
        <v>32.25</v>
      </c>
      <c r="E9" s="19">
        <v>43.25</v>
      </c>
      <c r="F9" s="19">
        <v>43.75</v>
      </c>
      <c r="G9" s="19"/>
      <c r="H9" s="19"/>
      <c r="I9" s="19"/>
      <c r="J9" s="87">
        <f t="shared" si="0"/>
        <v>193.25</v>
      </c>
    </row>
    <row r="10" spans="1:10" ht="15.75" x14ac:dyDescent="0.25">
      <c r="A10" s="91" t="s">
        <v>194</v>
      </c>
      <c r="B10" s="19">
        <v>0</v>
      </c>
      <c r="C10" s="19">
        <v>45.75</v>
      </c>
      <c r="D10" s="19">
        <v>50.75</v>
      </c>
      <c r="E10" s="19">
        <v>50.75</v>
      </c>
      <c r="F10" s="19">
        <v>44</v>
      </c>
      <c r="G10" s="19"/>
      <c r="H10" s="19"/>
      <c r="I10" s="19"/>
      <c r="J10" s="87">
        <f t="shared" si="0"/>
        <v>191.25</v>
      </c>
    </row>
    <row r="11" spans="1:10" s="73" customFormat="1" ht="15.75" x14ac:dyDescent="0.25">
      <c r="A11" s="91" t="s">
        <v>8</v>
      </c>
      <c r="B11" s="19">
        <v>42.5</v>
      </c>
      <c r="C11" s="19">
        <v>45.5</v>
      </c>
      <c r="D11" s="19">
        <v>0</v>
      </c>
      <c r="E11" s="19">
        <v>48.25</v>
      </c>
      <c r="F11" s="19">
        <v>33.25</v>
      </c>
      <c r="G11" s="19"/>
      <c r="H11" s="19"/>
      <c r="I11" s="19"/>
      <c r="J11" s="87">
        <f t="shared" si="0"/>
        <v>169.5</v>
      </c>
    </row>
    <row r="12" spans="1:10" s="73" customFormat="1" ht="15.75" x14ac:dyDescent="0.25">
      <c r="A12" s="92" t="s">
        <v>178</v>
      </c>
      <c r="B12" s="19">
        <v>25.5</v>
      </c>
      <c r="C12" s="19">
        <v>18.25</v>
      </c>
      <c r="D12" s="19">
        <v>18.75</v>
      </c>
      <c r="E12" s="19">
        <v>50.25</v>
      </c>
      <c r="F12" s="19">
        <v>44.25</v>
      </c>
      <c r="G12" s="19"/>
      <c r="H12" s="19"/>
      <c r="I12" s="19"/>
      <c r="J12" s="87">
        <f t="shared" si="0"/>
        <v>157</v>
      </c>
    </row>
    <row r="13" spans="1:10" ht="15.75" x14ac:dyDescent="0.25">
      <c r="A13" s="91" t="s">
        <v>30</v>
      </c>
      <c r="B13" s="19">
        <v>43.75</v>
      </c>
      <c r="C13" s="19">
        <v>45.75</v>
      </c>
      <c r="D13" s="19">
        <v>37.25</v>
      </c>
      <c r="E13" s="19">
        <v>0</v>
      </c>
      <c r="F13" s="19">
        <v>25.25</v>
      </c>
      <c r="G13" s="19"/>
      <c r="H13" s="19"/>
      <c r="I13" s="19"/>
      <c r="J13" s="87">
        <f t="shared" si="0"/>
        <v>152</v>
      </c>
    </row>
    <row r="14" spans="1:10" s="73" customFormat="1" ht="15.75" x14ac:dyDescent="0.25">
      <c r="A14" s="91" t="s">
        <v>183</v>
      </c>
      <c r="B14" s="19">
        <v>42</v>
      </c>
      <c r="C14" s="19">
        <v>55.25</v>
      </c>
      <c r="D14" s="19">
        <v>0</v>
      </c>
      <c r="E14" s="19">
        <v>0</v>
      </c>
      <c r="F14" s="19">
        <v>49.75</v>
      </c>
      <c r="G14" s="19"/>
      <c r="H14" s="19"/>
      <c r="I14" s="19"/>
      <c r="J14" s="87">
        <f t="shared" si="0"/>
        <v>147</v>
      </c>
    </row>
    <row r="15" spans="1:10" s="73" customFormat="1" ht="15.75" x14ac:dyDescent="0.25">
      <c r="A15" s="91" t="s">
        <v>31</v>
      </c>
      <c r="B15" s="19">
        <v>0</v>
      </c>
      <c r="C15" s="19">
        <v>57.25</v>
      </c>
      <c r="D15" s="19">
        <v>34.25</v>
      </c>
      <c r="E15" s="19">
        <v>48.5</v>
      </c>
      <c r="F15" s="19">
        <v>0</v>
      </c>
      <c r="G15" s="19"/>
      <c r="H15" s="19"/>
      <c r="I15" s="19"/>
      <c r="J15" s="87">
        <f t="shared" si="0"/>
        <v>140</v>
      </c>
    </row>
    <row r="16" spans="1:10" ht="15.75" x14ac:dyDescent="0.25">
      <c r="A16" s="91" t="s">
        <v>199</v>
      </c>
      <c r="B16" s="19">
        <v>41.25</v>
      </c>
      <c r="C16" s="19">
        <v>41.25</v>
      </c>
      <c r="D16" s="19">
        <v>49.25</v>
      </c>
      <c r="E16" s="19">
        <v>0</v>
      </c>
      <c r="F16" s="19">
        <v>0</v>
      </c>
      <c r="G16" s="19"/>
      <c r="H16" s="19"/>
      <c r="I16" s="19"/>
      <c r="J16" s="87">
        <f t="shared" si="0"/>
        <v>131.75</v>
      </c>
    </row>
    <row r="17" spans="1:10" s="73" customFormat="1" ht="15.75" x14ac:dyDescent="0.25">
      <c r="A17" s="92" t="s">
        <v>18</v>
      </c>
      <c r="B17" s="19">
        <v>37.25</v>
      </c>
      <c r="C17" s="19">
        <v>0</v>
      </c>
      <c r="D17" s="19">
        <v>0</v>
      </c>
      <c r="E17" s="19">
        <v>48.75</v>
      </c>
      <c r="F17" s="19">
        <v>45.5</v>
      </c>
      <c r="G17" s="19"/>
      <c r="H17" s="19"/>
      <c r="I17" s="19"/>
      <c r="J17" s="87">
        <f t="shared" si="0"/>
        <v>131.5</v>
      </c>
    </row>
    <row r="18" spans="1:10" s="73" customFormat="1" ht="15.75" x14ac:dyDescent="0.25">
      <c r="A18" s="91" t="s">
        <v>14</v>
      </c>
      <c r="B18" s="19">
        <v>51.25</v>
      </c>
      <c r="C18" s="19">
        <v>49.75</v>
      </c>
      <c r="D18" s="19">
        <v>28.25</v>
      </c>
      <c r="E18" s="19">
        <v>0</v>
      </c>
      <c r="F18" s="19">
        <v>0</v>
      </c>
      <c r="G18" s="19"/>
      <c r="H18" s="19"/>
      <c r="I18" s="19"/>
      <c r="J18" s="87">
        <f t="shared" si="0"/>
        <v>129.25</v>
      </c>
    </row>
    <row r="19" spans="1:10" s="73" customFormat="1" ht="15.75" x14ac:dyDescent="0.25">
      <c r="A19" s="91" t="s">
        <v>196</v>
      </c>
      <c r="B19" s="19">
        <v>27.75</v>
      </c>
      <c r="C19" s="19">
        <v>39.5</v>
      </c>
      <c r="D19" s="19">
        <v>52</v>
      </c>
      <c r="E19" s="19">
        <v>0</v>
      </c>
      <c r="F19" s="19">
        <v>0</v>
      </c>
      <c r="G19" s="19"/>
      <c r="H19" s="19"/>
      <c r="I19" s="19"/>
      <c r="J19" s="87">
        <f t="shared" si="0"/>
        <v>119.25</v>
      </c>
    </row>
    <row r="20" spans="1:10" s="73" customFormat="1" ht="15.75" x14ac:dyDescent="0.25">
      <c r="A20" s="92" t="s">
        <v>43</v>
      </c>
      <c r="B20" s="19">
        <v>0</v>
      </c>
      <c r="C20" s="19">
        <v>35.75</v>
      </c>
      <c r="D20" s="19">
        <v>31.5</v>
      </c>
      <c r="E20" s="19">
        <v>50.75</v>
      </c>
      <c r="F20" s="19">
        <v>0</v>
      </c>
      <c r="G20" s="19"/>
      <c r="H20" s="19"/>
      <c r="I20" s="19"/>
      <c r="J20" s="87">
        <f t="shared" si="0"/>
        <v>118</v>
      </c>
    </row>
    <row r="21" spans="1:10" ht="15.75" x14ac:dyDescent="0.25">
      <c r="A21" s="91" t="s">
        <v>215</v>
      </c>
      <c r="B21" s="19">
        <v>25.75</v>
      </c>
      <c r="C21" s="19">
        <v>0</v>
      </c>
      <c r="D21" s="19">
        <v>0</v>
      </c>
      <c r="E21" s="19">
        <v>57.5</v>
      </c>
      <c r="F21" s="19">
        <v>27.75</v>
      </c>
      <c r="G21" s="19"/>
      <c r="H21" s="19"/>
      <c r="I21" s="19"/>
      <c r="J21" s="87">
        <f t="shared" si="0"/>
        <v>111</v>
      </c>
    </row>
    <row r="22" spans="1:10" s="73" customFormat="1" ht="15.75" x14ac:dyDescent="0.25">
      <c r="A22" s="91" t="s">
        <v>187</v>
      </c>
      <c r="B22" s="19">
        <v>0</v>
      </c>
      <c r="C22" s="19">
        <v>14</v>
      </c>
      <c r="D22" s="19">
        <v>14.25</v>
      </c>
      <c r="E22" s="19">
        <v>44</v>
      </c>
      <c r="F22" s="19">
        <v>36.5</v>
      </c>
      <c r="G22" s="19"/>
      <c r="H22" s="19"/>
      <c r="I22" s="19"/>
      <c r="J22" s="87">
        <f t="shared" si="0"/>
        <v>108.75</v>
      </c>
    </row>
    <row r="23" spans="1:10" ht="15.75" x14ac:dyDescent="0.25">
      <c r="A23" s="91" t="s">
        <v>93</v>
      </c>
      <c r="B23" s="19">
        <v>38.75</v>
      </c>
      <c r="C23" s="19">
        <v>0</v>
      </c>
      <c r="D23" s="19">
        <v>51</v>
      </c>
      <c r="E23" s="19">
        <v>0</v>
      </c>
      <c r="F23" s="19">
        <v>11.25</v>
      </c>
      <c r="G23" s="19"/>
      <c r="H23" s="19"/>
      <c r="I23" s="19"/>
      <c r="J23" s="87">
        <f t="shared" si="0"/>
        <v>101</v>
      </c>
    </row>
    <row r="24" spans="1:10" ht="15.75" x14ac:dyDescent="0.25">
      <c r="A24" s="91" t="s">
        <v>231</v>
      </c>
      <c r="B24" s="19">
        <v>0</v>
      </c>
      <c r="C24" s="19">
        <v>54.75</v>
      </c>
      <c r="D24" s="19">
        <v>31.25</v>
      </c>
      <c r="E24" s="19">
        <v>0</v>
      </c>
      <c r="F24" s="19">
        <v>13.75</v>
      </c>
      <c r="G24" s="19"/>
      <c r="H24" s="19"/>
      <c r="I24" s="19"/>
      <c r="J24" s="87">
        <f t="shared" si="0"/>
        <v>99.75</v>
      </c>
    </row>
    <row r="25" spans="1:10" ht="15.75" x14ac:dyDescent="0.25">
      <c r="A25" s="91" t="s">
        <v>232</v>
      </c>
      <c r="B25" s="19">
        <v>0</v>
      </c>
      <c r="C25" s="19">
        <v>49.25</v>
      </c>
      <c r="D25" s="19">
        <v>0</v>
      </c>
      <c r="E25" s="19">
        <v>0</v>
      </c>
      <c r="F25" s="19">
        <v>49</v>
      </c>
      <c r="G25" s="19"/>
      <c r="H25" s="19"/>
      <c r="I25" s="19"/>
      <c r="J25" s="87">
        <f t="shared" si="0"/>
        <v>98.25</v>
      </c>
    </row>
    <row r="26" spans="1:10" ht="15.75" x14ac:dyDescent="0.25">
      <c r="A26" s="91" t="s">
        <v>13</v>
      </c>
      <c r="B26" s="19">
        <v>13.25</v>
      </c>
      <c r="C26" s="19">
        <v>0</v>
      </c>
      <c r="D26" s="19">
        <v>0</v>
      </c>
      <c r="E26" s="19">
        <v>51.25</v>
      </c>
      <c r="F26" s="19">
        <v>25.25</v>
      </c>
      <c r="G26" s="19"/>
      <c r="H26" s="19"/>
      <c r="I26" s="19"/>
      <c r="J26" s="87">
        <f t="shared" si="0"/>
        <v>89.75</v>
      </c>
    </row>
    <row r="27" spans="1:10" s="73" customFormat="1" ht="15.75" x14ac:dyDescent="0.25">
      <c r="A27" s="91" t="s">
        <v>249</v>
      </c>
      <c r="B27" s="19">
        <v>0</v>
      </c>
      <c r="C27" s="19">
        <v>0</v>
      </c>
      <c r="D27" s="19">
        <v>13</v>
      </c>
      <c r="E27" s="19">
        <v>42</v>
      </c>
      <c r="F27" s="19">
        <v>29.5</v>
      </c>
      <c r="G27" s="19"/>
      <c r="H27" s="19"/>
      <c r="I27" s="19"/>
      <c r="J27" s="87">
        <f t="shared" si="0"/>
        <v>84.5</v>
      </c>
    </row>
    <row r="28" spans="1:10" s="73" customFormat="1" ht="15.75" x14ac:dyDescent="0.25">
      <c r="A28" s="91" t="s">
        <v>197</v>
      </c>
      <c r="B28" s="19">
        <v>25.75</v>
      </c>
      <c r="C28" s="19">
        <v>13.75</v>
      </c>
      <c r="D28" s="19">
        <v>14.25</v>
      </c>
      <c r="E28" s="19">
        <v>0</v>
      </c>
      <c r="F28" s="19">
        <v>27.75</v>
      </c>
      <c r="G28" s="19"/>
      <c r="H28" s="19"/>
      <c r="I28" s="19"/>
      <c r="J28" s="87">
        <f t="shared" si="0"/>
        <v>81.5</v>
      </c>
    </row>
    <row r="29" spans="1:10" ht="15.75" x14ac:dyDescent="0.25">
      <c r="A29" s="91" t="s">
        <v>253</v>
      </c>
      <c r="B29" s="19">
        <v>0</v>
      </c>
      <c r="C29" s="19">
        <v>0</v>
      </c>
      <c r="D29" s="19">
        <v>49.75</v>
      </c>
      <c r="E29" s="19">
        <v>28.75</v>
      </c>
      <c r="F29" s="19">
        <v>0</v>
      </c>
      <c r="G29" s="19"/>
      <c r="H29" s="19"/>
      <c r="I29" s="19"/>
      <c r="J29" s="87">
        <f t="shared" si="0"/>
        <v>78.5</v>
      </c>
    </row>
    <row r="30" spans="1:10" ht="15.75" x14ac:dyDescent="0.25">
      <c r="A30" s="91" t="s">
        <v>250</v>
      </c>
      <c r="B30" s="19">
        <v>0</v>
      </c>
      <c r="C30" s="19">
        <v>0</v>
      </c>
      <c r="D30" s="19">
        <v>43</v>
      </c>
      <c r="E30" s="19">
        <v>0</v>
      </c>
      <c r="F30" s="19">
        <v>30.75</v>
      </c>
      <c r="G30" s="19"/>
      <c r="H30" s="19"/>
      <c r="I30" s="19"/>
      <c r="J30" s="87">
        <f t="shared" si="0"/>
        <v>73.75</v>
      </c>
    </row>
    <row r="31" spans="1:10" s="73" customFormat="1" ht="15.75" x14ac:dyDescent="0.25">
      <c r="A31" s="91" t="s">
        <v>212</v>
      </c>
      <c r="B31" s="19">
        <v>44.75</v>
      </c>
      <c r="C31" s="19">
        <v>17</v>
      </c>
      <c r="D31" s="19">
        <v>12</v>
      </c>
      <c r="E31" s="19">
        <v>0</v>
      </c>
      <c r="F31" s="19">
        <v>0</v>
      </c>
      <c r="G31" s="19"/>
      <c r="H31" s="19"/>
      <c r="I31" s="19"/>
      <c r="J31" s="87">
        <f t="shared" si="0"/>
        <v>73.75</v>
      </c>
    </row>
    <row r="32" spans="1:10" ht="15.75" x14ac:dyDescent="0.25">
      <c r="A32" s="91" t="s">
        <v>188</v>
      </c>
      <c r="B32" s="19">
        <v>0</v>
      </c>
      <c r="C32" s="19">
        <v>41.75</v>
      </c>
      <c r="D32" s="19">
        <v>0</v>
      </c>
      <c r="E32" s="19">
        <v>0</v>
      </c>
      <c r="F32" s="19">
        <v>30</v>
      </c>
      <c r="G32" s="19"/>
      <c r="H32" s="19"/>
      <c r="I32" s="19"/>
      <c r="J32" s="87">
        <f t="shared" si="0"/>
        <v>71.75</v>
      </c>
    </row>
    <row r="33" spans="1:10" s="73" customFormat="1" ht="15.75" x14ac:dyDescent="0.25">
      <c r="A33" s="92" t="s">
        <v>209</v>
      </c>
      <c r="B33" s="19">
        <v>31.5</v>
      </c>
      <c r="C33" s="19">
        <v>0</v>
      </c>
      <c r="D33" s="19">
        <v>0</v>
      </c>
      <c r="E33" s="19">
        <v>39.25</v>
      </c>
      <c r="F33" s="19">
        <v>0</v>
      </c>
      <c r="G33" s="19"/>
      <c r="H33" s="19"/>
      <c r="I33" s="19"/>
      <c r="J33" s="87">
        <f t="shared" si="0"/>
        <v>70.75</v>
      </c>
    </row>
    <row r="34" spans="1:10" ht="15.75" x14ac:dyDescent="0.25">
      <c r="A34" s="91" t="s">
        <v>205</v>
      </c>
      <c r="B34" s="19">
        <v>37</v>
      </c>
      <c r="C34" s="19">
        <v>0</v>
      </c>
      <c r="D34" s="19">
        <v>0</v>
      </c>
      <c r="E34" s="19">
        <v>0</v>
      </c>
      <c r="F34" s="19">
        <v>28.5</v>
      </c>
      <c r="G34" s="19"/>
      <c r="H34" s="19"/>
      <c r="I34" s="19"/>
      <c r="J34" s="87">
        <f t="shared" ref="J34:J65" si="1">SUM(B34:I34)</f>
        <v>65.5</v>
      </c>
    </row>
    <row r="35" spans="1:10" s="73" customFormat="1" ht="15.75" x14ac:dyDescent="0.25">
      <c r="A35" s="91" t="s">
        <v>247</v>
      </c>
      <c r="B35" s="19">
        <v>0</v>
      </c>
      <c r="C35" s="19">
        <v>0</v>
      </c>
      <c r="D35" s="19">
        <v>38</v>
      </c>
      <c r="E35" s="19">
        <v>27.25</v>
      </c>
      <c r="F35" s="19">
        <v>0</v>
      </c>
      <c r="G35" s="19"/>
      <c r="H35" s="19"/>
      <c r="I35" s="19"/>
      <c r="J35" s="87">
        <f t="shared" si="1"/>
        <v>65.25</v>
      </c>
    </row>
    <row r="36" spans="1:10" ht="15.75" x14ac:dyDescent="0.25">
      <c r="A36" s="91" t="s">
        <v>112</v>
      </c>
      <c r="B36" s="19">
        <v>0</v>
      </c>
      <c r="C36" s="19">
        <v>19.5</v>
      </c>
      <c r="D36" s="19">
        <v>16</v>
      </c>
      <c r="E36" s="19">
        <v>28.75</v>
      </c>
      <c r="F36" s="19">
        <v>0</v>
      </c>
      <c r="G36" s="19"/>
      <c r="H36" s="19"/>
      <c r="I36" s="19"/>
      <c r="J36" s="87">
        <f t="shared" si="1"/>
        <v>64.25</v>
      </c>
    </row>
    <row r="37" spans="1:10" ht="15.75" x14ac:dyDescent="0.25">
      <c r="A37" s="91" t="s">
        <v>287</v>
      </c>
      <c r="B37" s="19">
        <v>0</v>
      </c>
      <c r="C37" s="19">
        <v>0</v>
      </c>
      <c r="D37" s="19">
        <v>0</v>
      </c>
      <c r="E37" s="19">
        <v>46</v>
      </c>
      <c r="F37" s="19">
        <v>15.75</v>
      </c>
      <c r="G37" s="19"/>
      <c r="H37" s="19"/>
      <c r="I37" s="19"/>
      <c r="J37" s="87">
        <f t="shared" si="1"/>
        <v>61.75</v>
      </c>
    </row>
    <row r="38" spans="1:10" ht="15.75" x14ac:dyDescent="0.25">
      <c r="A38" s="91" t="s">
        <v>252</v>
      </c>
      <c r="B38" s="19">
        <v>0</v>
      </c>
      <c r="C38" s="19">
        <v>0</v>
      </c>
      <c r="D38" s="19">
        <v>61.25</v>
      </c>
      <c r="E38" s="19">
        <v>0</v>
      </c>
      <c r="F38" s="19">
        <v>0</v>
      </c>
      <c r="G38" s="19"/>
      <c r="H38" s="19"/>
      <c r="I38" s="19"/>
      <c r="J38" s="87">
        <f t="shared" si="1"/>
        <v>61.25</v>
      </c>
    </row>
    <row r="39" spans="1:10" s="73" customFormat="1" ht="15.75" x14ac:dyDescent="0.25">
      <c r="A39" s="91" t="s">
        <v>189</v>
      </c>
      <c r="B39" s="19">
        <v>27</v>
      </c>
      <c r="C39" s="19">
        <v>8</v>
      </c>
      <c r="D39" s="19">
        <v>23.5</v>
      </c>
      <c r="E39" s="19">
        <v>0</v>
      </c>
      <c r="F39" s="19">
        <v>0</v>
      </c>
      <c r="G39" s="19"/>
      <c r="H39" s="19"/>
      <c r="I39" s="19"/>
      <c r="J39" s="87">
        <f t="shared" si="1"/>
        <v>58.5</v>
      </c>
    </row>
    <row r="40" spans="1:10" ht="15.75" x14ac:dyDescent="0.25">
      <c r="A40" s="91" t="s">
        <v>272</v>
      </c>
      <c r="B40" s="19">
        <v>0</v>
      </c>
      <c r="C40" s="19">
        <v>0</v>
      </c>
      <c r="D40" s="19">
        <v>58.25</v>
      </c>
      <c r="E40" s="19">
        <v>0</v>
      </c>
      <c r="F40" s="19">
        <v>0</v>
      </c>
      <c r="G40" s="19"/>
      <c r="H40" s="19"/>
      <c r="I40" s="19"/>
      <c r="J40" s="87">
        <f t="shared" si="1"/>
        <v>58.25</v>
      </c>
    </row>
    <row r="41" spans="1:10" s="73" customFormat="1" ht="15.75" x14ac:dyDescent="0.25">
      <c r="A41" s="91" t="s">
        <v>230</v>
      </c>
      <c r="B41" s="19">
        <v>0</v>
      </c>
      <c r="C41" s="19">
        <v>57.5</v>
      </c>
      <c r="D41" s="19">
        <v>0</v>
      </c>
      <c r="E41" s="19">
        <v>0</v>
      </c>
      <c r="F41" s="19">
        <v>0</v>
      </c>
      <c r="G41" s="19"/>
      <c r="H41" s="19"/>
      <c r="I41" s="19"/>
      <c r="J41" s="87">
        <f t="shared" si="1"/>
        <v>57.5</v>
      </c>
    </row>
    <row r="42" spans="1:10" ht="15.75" x14ac:dyDescent="0.25">
      <c r="A42" s="91" t="s">
        <v>182</v>
      </c>
      <c r="B42" s="19">
        <v>44.75</v>
      </c>
      <c r="C42" s="19">
        <v>0</v>
      </c>
      <c r="D42" s="19">
        <v>0</v>
      </c>
      <c r="E42" s="19">
        <v>0</v>
      </c>
      <c r="F42" s="19">
        <v>12</v>
      </c>
      <c r="G42" s="19"/>
      <c r="H42" s="19"/>
      <c r="I42" s="19"/>
      <c r="J42" s="87">
        <f t="shared" si="1"/>
        <v>56.75</v>
      </c>
    </row>
    <row r="43" spans="1:10" ht="15.75" x14ac:dyDescent="0.25">
      <c r="A43" s="91" t="s">
        <v>6</v>
      </c>
      <c r="B43" s="19">
        <v>10.5</v>
      </c>
      <c r="C43" s="19">
        <v>0</v>
      </c>
      <c r="D43" s="19">
        <v>45.5</v>
      </c>
      <c r="E43" s="19">
        <v>0</v>
      </c>
      <c r="F43" s="19">
        <v>0</v>
      </c>
      <c r="G43" s="19"/>
      <c r="H43" s="19"/>
      <c r="I43" s="19"/>
      <c r="J43" s="87">
        <f t="shared" si="1"/>
        <v>56</v>
      </c>
    </row>
    <row r="44" spans="1:10" ht="15.75" x14ac:dyDescent="0.25">
      <c r="A44" s="91" t="s">
        <v>282</v>
      </c>
      <c r="B44" s="19">
        <v>0</v>
      </c>
      <c r="C44" s="19">
        <v>0</v>
      </c>
      <c r="D44" s="19">
        <v>0</v>
      </c>
      <c r="E44" s="19">
        <v>14.75</v>
      </c>
      <c r="F44" s="19">
        <v>40.75</v>
      </c>
      <c r="G44" s="19"/>
      <c r="H44" s="19"/>
      <c r="I44" s="19"/>
      <c r="J44" s="87">
        <f t="shared" si="1"/>
        <v>55.5</v>
      </c>
    </row>
    <row r="45" spans="1:10" s="73" customFormat="1" ht="15.75" x14ac:dyDescent="0.25">
      <c r="A45" s="91" t="s">
        <v>15</v>
      </c>
      <c r="B45" s="19">
        <v>15.25</v>
      </c>
      <c r="C45" s="19">
        <v>0</v>
      </c>
      <c r="D45" s="19">
        <v>0</v>
      </c>
      <c r="E45" s="19">
        <v>39.75</v>
      </c>
      <c r="F45" s="19">
        <v>0</v>
      </c>
      <c r="G45" s="19"/>
      <c r="H45" s="19"/>
      <c r="I45" s="19"/>
      <c r="J45" s="87">
        <f t="shared" si="1"/>
        <v>55</v>
      </c>
    </row>
    <row r="46" spans="1:10" ht="15.75" x14ac:dyDescent="0.25">
      <c r="A46" s="91" t="s">
        <v>208</v>
      </c>
      <c r="B46" s="19">
        <v>44</v>
      </c>
      <c r="C46" s="19">
        <v>0</v>
      </c>
      <c r="D46" s="19">
        <v>0</v>
      </c>
      <c r="E46" s="19">
        <v>10.5</v>
      </c>
      <c r="F46" s="19">
        <v>0</v>
      </c>
      <c r="G46" s="19"/>
      <c r="H46" s="19"/>
      <c r="I46" s="19"/>
      <c r="J46" s="87">
        <f t="shared" si="1"/>
        <v>54.5</v>
      </c>
    </row>
    <row r="47" spans="1:10" s="73" customFormat="1" ht="15.75" x14ac:dyDescent="0.25">
      <c r="A47" s="91" t="s">
        <v>288</v>
      </c>
      <c r="B47" s="19">
        <v>0</v>
      </c>
      <c r="C47" s="19">
        <v>0</v>
      </c>
      <c r="D47" s="19">
        <v>0</v>
      </c>
      <c r="E47" s="19">
        <v>52.75</v>
      </c>
      <c r="F47" s="19">
        <v>0</v>
      </c>
      <c r="G47" s="19"/>
      <c r="H47" s="19"/>
      <c r="I47" s="19"/>
      <c r="J47" s="87">
        <f t="shared" si="1"/>
        <v>52.75</v>
      </c>
    </row>
    <row r="48" spans="1:10" s="73" customFormat="1" ht="15.75" x14ac:dyDescent="0.25">
      <c r="A48" s="91" t="s">
        <v>286</v>
      </c>
      <c r="B48" s="19">
        <v>0</v>
      </c>
      <c r="C48" s="19">
        <v>0</v>
      </c>
      <c r="D48" s="19">
        <v>0</v>
      </c>
      <c r="E48" s="19">
        <v>51.5</v>
      </c>
      <c r="F48" s="19">
        <v>0</v>
      </c>
      <c r="G48" s="19"/>
      <c r="H48" s="19"/>
      <c r="I48" s="19"/>
      <c r="J48" s="87">
        <f t="shared" si="1"/>
        <v>51.5</v>
      </c>
    </row>
    <row r="49" spans="1:10" s="73" customFormat="1" ht="15.75" x14ac:dyDescent="0.25">
      <c r="A49" s="91" t="s">
        <v>34</v>
      </c>
      <c r="B49" s="19">
        <v>11.5</v>
      </c>
      <c r="C49" s="19">
        <v>20.75</v>
      </c>
      <c r="D49" s="19">
        <v>0</v>
      </c>
      <c r="E49" s="19">
        <v>15.25</v>
      </c>
      <c r="F49" s="19">
        <v>0</v>
      </c>
      <c r="G49" s="19"/>
      <c r="H49" s="19"/>
      <c r="I49" s="19"/>
      <c r="J49" s="87">
        <f t="shared" si="1"/>
        <v>47.5</v>
      </c>
    </row>
    <row r="50" spans="1:10" s="73" customFormat="1" ht="15.75" x14ac:dyDescent="0.25">
      <c r="A50" s="91" t="s">
        <v>206</v>
      </c>
      <c r="B50" s="19">
        <v>0</v>
      </c>
      <c r="C50" s="19">
        <v>0</v>
      </c>
      <c r="D50" s="19">
        <v>0</v>
      </c>
      <c r="E50" s="19">
        <v>0</v>
      </c>
      <c r="F50" s="19">
        <v>47</v>
      </c>
      <c r="G50" s="19"/>
      <c r="H50" s="19"/>
      <c r="I50" s="19"/>
      <c r="J50" s="87">
        <f t="shared" si="1"/>
        <v>47</v>
      </c>
    </row>
    <row r="51" spans="1:10" s="73" customFormat="1" ht="15.75" x14ac:dyDescent="0.25">
      <c r="A51" s="91" t="s">
        <v>280</v>
      </c>
      <c r="B51" s="19">
        <v>0</v>
      </c>
      <c r="C51" s="19">
        <v>0</v>
      </c>
      <c r="D51" s="19">
        <v>0</v>
      </c>
      <c r="E51" s="19">
        <v>45.5</v>
      </c>
      <c r="F51" s="19">
        <v>0</v>
      </c>
      <c r="G51" s="19"/>
      <c r="H51" s="19"/>
      <c r="I51" s="19"/>
      <c r="J51" s="87">
        <f t="shared" si="1"/>
        <v>45.5</v>
      </c>
    </row>
    <row r="52" spans="1:10" s="73" customFormat="1" ht="15.75" x14ac:dyDescent="0.25">
      <c r="A52" s="91" t="s">
        <v>54</v>
      </c>
      <c r="B52" s="19">
        <v>29.25</v>
      </c>
      <c r="C52" s="19">
        <v>0</v>
      </c>
      <c r="D52" s="19">
        <v>0</v>
      </c>
      <c r="E52" s="19">
        <v>15.5</v>
      </c>
      <c r="F52" s="19">
        <v>0</v>
      </c>
      <c r="G52" s="19"/>
      <c r="H52" s="19"/>
      <c r="I52" s="19"/>
      <c r="J52" s="87">
        <f t="shared" si="1"/>
        <v>44.75</v>
      </c>
    </row>
    <row r="53" spans="1:10" s="73" customFormat="1" ht="15.75" x14ac:dyDescent="0.25">
      <c r="A53" s="91" t="s">
        <v>279</v>
      </c>
      <c r="B53" s="19">
        <v>0</v>
      </c>
      <c r="C53" s="19">
        <v>0</v>
      </c>
      <c r="D53" s="19">
        <v>0</v>
      </c>
      <c r="E53" s="19">
        <v>44.5</v>
      </c>
      <c r="F53" s="19">
        <v>0</v>
      </c>
      <c r="G53" s="19"/>
      <c r="H53" s="19"/>
      <c r="I53" s="19"/>
      <c r="J53" s="87">
        <f t="shared" si="1"/>
        <v>44.5</v>
      </c>
    </row>
    <row r="54" spans="1:10" ht="15.75" x14ac:dyDescent="0.25">
      <c r="A54" s="91" t="s">
        <v>170</v>
      </c>
      <c r="B54" s="19">
        <v>0</v>
      </c>
      <c r="C54" s="19">
        <v>0</v>
      </c>
      <c r="D54" s="19">
        <v>0</v>
      </c>
      <c r="E54" s="19">
        <v>44.25</v>
      </c>
      <c r="F54" s="19">
        <v>0</v>
      </c>
      <c r="G54" s="19"/>
      <c r="H54" s="19"/>
      <c r="I54" s="19"/>
      <c r="J54" s="87">
        <f t="shared" si="1"/>
        <v>44.25</v>
      </c>
    </row>
    <row r="55" spans="1:10" s="73" customFormat="1" ht="15.75" x14ac:dyDescent="0.25">
      <c r="A55" s="91" t="s">
        <v>258</v>
      </c>
      <c r="B55" s="19">
        <v>0</v>
      </c>
      <c r="C55" s="19">
        <v>0</v>
      </c>
      <c r="D55" s="19">
        <v>43.75</v>
      </c>
      <c r="E55" s="19">
        <v>0</v>
      </c>
      <c r="F55" s="19">
        <v>0</v>
      </c>
      <c r="G55" s="19"/>
      <c r="H55" s="19"/>
      <c r="I55" s="19"/>
      <c r="J55" s="87">
        <f t="shared" si="1"/>
        <v>43.75</v>
      </c>
    </row>
    <row r="56" spans="1:10" s="73" customFormat="1" ht="15.75" x14ac:dyDescent="0.25">
      <c r="A56" s="91" t="s">
        <v>181</v>
      </c>
      <c r="B56" s="19">
        <v>0</v>
      </c>
      <c r="C56" s="19">
        <v>0</v>
      </c>
      <c r="D56" s="19">
        <v>0</v>
      </c>
      <c r="E56" s="19">
        <v>43</v>
      </c>
      <c r="F56" s="19">
        <v>0</v>
      </c>
      <c r="G56" s="19"/>
      <c r="H56" s="19"/>
      <c r="I56" s="19"/>
      <c r="J56" s="87">
        <f t="shared" si="1"/>
        <v>43</v>
      </c>
    </row>
    <row r="57" spans="1:10" s="73" customFormat="1" ht="15.75" x14ac:dyDescent="0.25">
      <c r="A57" s="92" t="s">
        <v>213</v>
      </c>
      <c r="B57" s="19">
        <v>42.75</v>
      </c>
      <c r="C57" s="19">
        <v>0</v>
      </c>
      <c r="D57" s="19">
        <v>0</v>
      </c>
      <c r="E57" s="19">
        <v>0</v>
      </c>
      <c r="F57" s="19">
        <v>0</v>
      </c>
      <c r="G57" s="19"/>
      <c r="H57" s="19"/>
      <c r="I57" s="19"/>
      <c r="J57" s="87">
        <f t="shared" si="1"/>
        <v>42.75</v>
      </c>
    </row>
    <row r="58" spans="1:10" s="73" customFormat="1" ht="15.75" x14ac:dyDescent="0.25">
      <c r="A58" s="91" t="s">
        <v>114</v>
      </c>
      <c r="B58" s="19">
        <v>42.75</v>
      </c>
      <c r="C58" s="19">
        <v>0</v>
      </c>
      <c r="D58" s="19">
        <v>0</v>
      </c>
      <c r="E58" s="19">
        <v>0</v>
      </c>
      <c r="F58" s="19">
        <v>0</v>
      </c>
      <c r="G58" s="19"/>
      <c r="H58" s="19"/>
      <c r="I58" s="19"/>
      <c r="J58" s="87">
        <f t="shared" si="1"/>
        <v>42.75</v>
      </c>
    </row>
    <row r="59" spans="1:10" ht="15.75" x14ac:dyDescent="0.25">
      <c r="A59" s="91" t="s">
        <v>278</v>
      </c>
      <c r="B59" s="19">
        <v>0</v>
      </c>
      <c r="C59" s="19">
        <v>0</v>
      </c>
      <c r="D59" s="19">
        <v>0</v>
      </c>
      <c r="E59" s="19">
        <v>42.25</v>
      </c>
      <c r="F59" s="19">
        <v>0</v>
      </c>
      <c r="G59" s="19"/>
      <c r="H59" s="19"/>
      <c r="I59" s="19"/>
      <c r="J59" s="87">
        <f t="shared" si="1"/>
        <v>42.25</v>
      </c>
    </row>
    <row r="60" spans="1:10" ht="15.75" x14ac:dyDescent="0.25">
      <c r="A60" s="91" t="s">
        <v>233</v>
      </c>
      <c r="B60" s="19">
        <v>0</v>
      </c>
      <c r="C60" s="19">
        <v>41.75</v>
      </c>
      <c r="D60" s="19">
        <v>0</v>
      </c>
      <c r="E60" s="19">
        <v>0</v>
      </c>
      <c r="F60" s="19">
        <v>0</v>
      </c>
      <c r="G60" s="19"/>
      <c r="H60" s="19"/>
      <c r="I60" s="19"/>
      <c r="J60" s="87">
        <f t="shared" si="1"/>
        <v>41.75</v>
      </c>
    </row>
    <row r="61" spans="1:10" s="73" customFormat="1" ht="15.75" x14ac:dyDescent="0.25">
      <c r="A61" s="91" t="s">
        <v>260</v>
      </c>
      <c r="B61" s="19">
        <v>0</v>
      </c>
      <c r="C61" s="19">
        <v>0</v>
      </c>
      <c r="D61" s="19">
        <v>41.5</v>
      </c>
      <c r="E61" s="19">
        <v>0</v>
      </c>
      <c r="F61" s="19">
        <v>0</v>
      </c>
      <c r="G61" s="19"/>
      <c r="H61" s="19"/>
      <c r="I61" s="19"/>
      <c r="J61" s="87">
        <f t="shared" si="1"/>
        <v>41.5</v>
      </c>
    </row>
    <row r="62" spans="1:10" s="73" customFormat="1" ht="15.75" x14ac:dyDescent="0.25">
      <c r="A62" s="91" t="s">
        <v>269</v>
      </c>
      <c r="B62" s="19">
        <v>0</v>
      </c>
      <c r="C62" s="19">
        <v>0</v>
      </c>
      <c r="D62" s="19">
        <v>0</v>
      </c>
      <c r="E62" s="19">
        <v>0</v>
      </c>
      <c r="F62" s="19">
        <v>41.25</v>
      </c>
      <c r="G62" s="19"/>
      <c r="H62" s="19"/>
      <c r="I62" s="19"/>
      <c r="J62" s="87">
        <f t="shared" si="1"/>
        <v>41.25</v>
      </c>
    </row>
    <row r="63" spans="1:10" s="73" customFormat="1" ht="15.75" x14ac:dyDescent="0.25">
      <c r="A63" s="91" t="s">
        <v>290</v>
      </c>
      <c r="B63" s="19">
        <v>0</v>
      </c>
      <c r="C63" s="19">
        <v>0</v>
      </c>
      <c r="D63" s="19">
        <v>0</v>
      </c>
      <c r="E63" s="19">
        <v>0</v>
      </c>
      <c r="F63" s="19">
        <v>40.75</v>
      </c>
      <c r="G63" s="19"/>
      <c r="H63" s="19"/>
      <c r="I63" s="19"/>
      <c r="J63" s="87">
        <f t="shared" si="1"/>
        <v>40.75</v>
      </c>
    </row>
    <row r="64" spans="1:10" s="73" customFormat="1" ht="15.75" x14ac:dyDescent="0.25">
      <c r="A64" s="91" t="s">
        <v>220</v>
      </c>
      <c r="B64" s="19">
        <v>26.25</v>
      </c>
      <c r="C64" s="19">
        <v>13</v>
      </c>
      <c r="D64" s="19">
        <v>0</v>
      </c>
      <c r="E64" s="19">
        <v>0</v>
      </c>
      <c r="F64" s="19">
        <v>0</v>
      </c>
      <c r="G64" s="19"/>
      <c r="H64" s="19"/>
      <c r="I64" s="19"/>
      <c r="J64" s="87">
        <f t="shared" si="1"/>
        <v>39.25</v>
      </c>
    </row>
    <row r="65" spans="1:10" ht="15.75" x14ac:dyDescent="0.25">
      <c r="A65" s="91" t="s">
        <v>49</v>
      </c>
      <c r="B65" s="19">
        <v>39</v>
      </c>
      <c r="C65" s="19">
        <v>0</v>
      </c>
      <c r="D65" s="19">
        <v>0</v>
      </c>
      <c r="E65" s="19">
        <v>0</v>
      </c>
      <c r="F65" s="19">
        <v>0</v>
      </c>
      <c r="G65" s="19"/>
      <c r="H65" s="19"/>
      <c r="I65" s="19"/>
      <c r="J65" s="87">
        <f t="shared" si="1"/>
        <v>39</v>
      </c>
    </row>
    <row r="66" spans="1:10" ht="15.75" x14ac:dyDescent="0.25">
      <c r="A66" s="91" t="s">
        <v>268</v>
      </c>
      <c r="B66" s="19">
        <v>0</v>
      </c>
      <c r="C66" s="19">
        <v>0</v>
      </c>
      <c r="D66" s="19">
        <v>12</v>
      </c>
      <c r="E66" s="19">
        <v>0</v>
      </c>
      <c r="F66" s="19">
        <v>27</v>
      </c>
      <c r="G66" s="19"/>
      <c r="H66" s="19"/>
      <c r="I66" s="19"/>
      <c r="J66" s="87">
        <f t="shared" ref="J66:J97" si="2">SUM(B66:I66)</f>
        <v>39</v>
      </c>
    </row>
    <row r="67" spans="1:10" s="73" customFormat="1" ht="15.75" x14ac:dyDescent="0.25">
      <c r="A67" s="91" t="s">
        <v>130</v>
      </c>
      <c r="B67" s="19">
        <v>0</v>
      </c>
      <c r="C67" s="19">
        <v>0</v>
      </c>
      <c r="D67" s="19">
        <v>0</v>
      </c>
      <c r="E67" s="19">
        <v>0</v>
      </c>
      <c r="F67" s="19">
        <v>37.75</v>
      </c>
      <c r="G67" s="19"/>
      <c r="H67" s="19"/>
      <c r="I67" s="19"/>
      <c r="J67" s="87">
        <f t="shared" si="2"/>
        <v>37.75</v>
      </c>
    </row>
    <row r="68" spans="1:10" ht="15.75" x14ac:dyDescent="0.25">
      <c r="A68" s="91" t="s">
        <v>234</v>
      </c>
      <c r="B68" s="19">
        <v>0</v>
      </c>
      <c r="C68" s="19">
        <v>37.5</v>
      </c>
      <c r="D68" s="19">
        <v>0</v>
      </c>
      <c r="E68" s="19">
        <v>0</v>
      </c>
      <c r="F68" s="19">
        <v>0</v>
      </c>
      <c r="G68" s="19"/>
      <c r="H68" s="19"/>
      <c r="I68" s="19"/>
      <c r="J68" s="87">
        <f t="shared" si="2"/>
        <v>37.5</v>
      </c>
    </row>
    <row r="69" spans="1:10" ht="15.75" x14ac:dyDescent="0.25">
      <c r="A69" s="91" t="s">
        <v>108</v>
      </c>
      <c r="B69" s="19">
        <v>0</v>
      </c>
      <c r="C69" s="19">
        <v>36</v>
      </c>
      <c r="D69" s="19">
        <v>0</v>
      </c>
      <c r="E69" s="19">
        <v>0</v>
      </c>
      <c r="F69" s="19">
        <v>0</v>
      </c>
      <c r="G69" s="19"/>
      <c r="H69" s="19"/>
      <c r="I69" s="19"/>
      <c r="J69" s="87">
        <f t="shared" si="2"/>
        <v>36</v>
      </c>
    </row>
    <row r="70" spans="1:10" s="73" customFormat="1" ht="15.75" x14ac:dyDescent="0.25">
      <c r="A70" s="91" t="s">
        <v>180</v>
      </c>
      <c r="B70" s="20">
        <v>12</v>
      </c>
      <c r="C70" s="19">
        <v>0</v>
      </c>
      <c r="D70" s="19">
        <v>0</v>
      </c>
      <c r="E70" s="19">
        <v>9.75</v>
      </c>
      <c r="F70" s="19">
        <v>14.25</v>
      </c>
      <c r="G70" s="19"/>
      <c r="H70" s="19"/>
      <c r="I70" s="19"/>
      <c r="J70" s="87">
        <f t="shared" si="2"/>
        <v>36</v>
      </c>
    </row>
    <row r="71" spans="1:10" s="73" customFormat="1" ht="15.75" x14ac:dyDescent="0.25">
      <c r="A71" s="91" t="s">
        <v>195</v>
      </c>
      <c r="B71" s="19">
        <v>0</v>
      </c>
      <c r="C71" s="19">
        <v>35.75</v>
      </c>
      <c r="D71" s="19">
        <v>0</v>
      </c>
      <c r="E71" s="19">
        <v>0</v>
      </c>
      <c r="F71" s="19">
        <v>0</v>
      </c>
      <c r="G71" s="19"/>
      <c r="H71" s="19"/>
      <c r="I71" s="19"/>
      <c r="J71" s="87">
        <f t="shared" si="2"/>
        <v>35.75</v>
      </c>
    </row>
    <row r="72" spans="1:10" s="73" customFormat="1" ht="15.75" x14ac:dyDescent="0.25">
      <c r="A72" s="91" t="s">
        <v>235</v>
      </c>
      <c r="B72" s="19">
        <v>0</v>
      </c>
      <c r="C72" s="19">
        <v>34.75</v>
      </c>
      <c r="D72" s="19">
        <v>0</v>
      </c>
      <c r="E72" s="19">
        <v>0</v>
      </c>
      <c r="F72" s="19">
        <v>0</v>
      </c>
      <c r="G72" s="19"/>
      <c r="H72" s="19"/>
      <c r="I72" s="19"/>
      <c r="J72" s="87">
        <f t="shared" si="2"/>
        <v>34.75</v>
      </c>
    </row>
    <row r="73" spans="1:10" ht="15.75" x14ac:dyDescent="0.25">
      <c r="A73" s="91" t="s">
        <v>240</v>
      </c>
      <c r="B73" s="19">
        <v>0</v>
      </c>
      <c r="C73" s="19">
        <v>14.75</v>
      </c>
      <c r="D73" s="19">
        <v>19.25</v>
      </c>
      <c r="E73" s="19">
        <v>0</v>
      </c>
      <c r="F73" s="19">
        <v>0</v>
      </c>
      <c r="G73" s="19"/>
      <c r="H73" s="19"/>
      <c r="I73" s="19"/>
      <c r="J73" s="87">
        <f t="shared" si="2"/>
        <v>34</v>
      </c>
    </row>
    <row r="74" spans="1:10" ht="15.75" x14ac:dyDescent="0.25">
      <c r="A74" s="91" t="s">
        <v>51</v>
      </c>
      <c r="B74" s="19">
        <v>0</v>
      </c>
      <c r="C74" s="19">
        <v>15.75</v>
      </c>
      <c r="D74" s="19">
        <v>0</v>
      </c>
      <c r="E74" s="19">
        <v>0</v>
      </c>
      <c r="F74" s="19">
        <v>17.75</v>
      </c>
      <c r="G74" s="19"/>
      <c r="H74" s="19"/>
      <c r="I74" s="19"/>
      <c r="J74" s="87">
        <f t="shared" si="2"/>
        <v>33.5</v>
      </c>
    </row>
    <row r="75" spans="1:10" ht="15.75" x14ac:dyDescent="0.25">
      <c r="A75" s="91" t="s">
        <v>200</v>
      </c>
      <c r="B75" s="19">
        <v>32.5</v>
      </c>
      <c r="C75" s="19">
        <v>0</v>
      </c>
      <c r="D75" s="19">
        <v>0</v>
      </c>
      <c r="E75" s="19">
        <v>0</v>
      </c>
      <c r="F75" s="19">
        <v>0</v>
      </c>
      <c r="G75" s="19"/>
      <c r="H75" s="19"/>
      <c r="I75" s="19"/>
      <c r="J75" s="87">
        <f t="shared" si="2"/>
        <v>32.5</v>
      </c>
    </row>
    <row r="76" spans="1:10" s="73" customFormat="1" ht="15.75" x14ac:dyDescent="0.25">
      <c r="A76" s="91" t="s">
        <v>236</v>
      </c>
      <c r="B76" s="19">
        <v>0</v>
      </c>
      <c r="C76" s="19">
        <v>30.5</v>
      </c>
      <c r="D76" s="19">
        <v>0</v>
      </c>
      <c r="E76" s="19">
        <v>0</v>
      </c>
      <c r="F76" s="19">
        <v>0</v>
      </c>
      <c r="G76" s="19"/>
      <c r="H76" s="19"/>
      <c r="I76" s="19"/>
      <c r="J76" s="87">
        <f t="shared" si="2"/>
        <v>30.5</v>
      </c>
    </row>
    <row r="77" spans="1:10" ht="15.75" x14ac:dyDescent="0.25">
      <c r="A77" s="91" t="s">
        <v>40</v>
      </c>
      <c r="B77" s="19">
        <v>0</v>
      </c>
      <c r="C77" s="19">
        <v>15</v>
      </c>
      <c r="D77" s="19">
        <v>0</v>
      </c>
      <c r="E77" s="19">
        <v>0</v>
      </c>
      <c r="F77" s="19">
        <v>14.75</v>
      </c>
      <c r="G77" s="19"/>
      <c r="H77" s="19"/>
      <c r="I77" s="19"/>
      <c r="J77" s="87">
        <f t="shared" si="2"/>
        <v>29.75</v>
      </c>
    </row>
    <row r="78" spans="1:10" ht="15.75" x14ac:dyDescent="0.25">
      <c r="A78" s="91" t="s">
        <v>210</v>
      </c>
      <c r="B78" s="19">
        <v>29.5</v>
      </c>
      <c r="C78" s="19">
        <v>0</v>
      </c>
      <c r="D78" s="19">
        <v>0</v>
      </c>
      <c r="E78" s="19">
        <v>0</v>
      </c>
      <c r="F78" s="19">
        <v>0</v>
      </c>
      <c r="G78" s="19"/>
      <c r="H78" s="19"/>
      <c r="I78" s="19"/>
      <c r="J78" s="87">
        <f t="shared" si="2"/>
        <v>29.5</v>
      </c>
    </row>
    <row r="79" spans="1:10" s="73" customFormat="1" ht="15.75" x14ac:dyDescent="0.25">
      <c r="A79" s="91" t="s">
        <v>292</v>
      </c>
      <c r="B79" s="19">
        <v>0</v>
      </c>
      <c r="C79" s="19">
        <v>0</v>
      </c>
      <c r="D79" s="19">
        <v>0</v>
      </c>
      <c r="E79" s="19">
        <v>0</v>
      </c>
      <c r="F79" s="19">
        <v>29</v>
      </c>
      <c r="G79" s="19"/>
      <c r="H79" s="19"/>
      <c r="I79" s="19"/>
      <c r="J79" s="87">
        <f t="shared" si="2"/>
        <v>29</v>
      </c>
    </row>
    <row r="80" spans="1:10" ht="15.75" x14ac:dyDescent="0.25">
      <c r="A80" s="91" t="s">
        <v>255</v>
      </c>
      <c r="B80" s="19">
        <v>0</v>
      </c>
      <c r="C80" s="19">
        <v>0</v>
      </c>
      <c r="D80" s="19">
        <v>0</v>
      </c>
      <c r="E80" s="19">
        <v>0</v>
      </c>
      <c r="F80" s="19">
        <v>28.75</v>
      </c>
      <c r="G80" s="19"/>
      <c r="H80" s="19"/>
      <c r="I80" s="19"/>
      <c r="J80" s="87">
        <f t="shared" si="2"/>
        <v>28.75</v>
      </c>
    </row>
    <row r="81" spans="1:10" s="73" customFormat="1" ht="15.75" x14ac:dyDescent="0.25">
      <c r="A81" s="91" t="s">
        <v>239</v>
      </c>
      <c r="B81" s="19">
        <v>0</v>
      </c>
      <c r="C81" s="19">
        <v>15.5</v>
      </c>
      <c r="D81" s="19">
        <v>11.75</v>
      </c>
      <c r="E81" s="19">
        <v>0</v>
      </c>
      <c r="F81" s="19">
        <v>0</v>
      </c>
      <c r="G81" s="19"/>
      <c r="H81" s="19"/>
      <c r="I81" s="19"/>
      <c r="J81" s="87">
        <f t="shared" si="2"/>
        <v>27.25</v>
      </c>
    </row>
    <row r="82" spans="1:10" ht="15.75" x14ac:dyDescent="0.25">
      <c r="A82" s="91" t="s">
        <v>123</v>
      </c>
      <c r="B82" s="19">
        <v>27</v>
      </c>
      <c r="C82" s="19">
        <v>0</v>
      </c>
      <c r="D82" s="19">
        <v>0</v>
      </c>
      <c r="E82" s="19">
        <v>0</v>
      </c>
      <c r="F82" s="19">
        <v>0</v>
      </c>
      <c r="G82" s="19"/>
      <c r="H82" s="19"/>
      <c r="I82" s="19"/>
      <c r="J82" s="87">
        <f t="shared" si="2"/>
        <v>27</v>
      </c>
    </row>
    <row r="83" spans="1:10" ht="15.75" x14ac:dyDescent="0.25">
      <c r="A83" s="91" t="s">
        <v>117</v>
      </c>
      <c r="B83" s="19">
        <v>26.75</v>
      </c>
      <c r="C83" s="19">
        <v>0</v>
      </c>
      <c r="D83" s="19">
        <v>0</v>
      </c>
      <c r="E83" s="19">
        <v>0</v>
      </c>
      <c r="F83" s="19">
        <v>0</v>
      </c>
      <c r="G83" s="19"/>
      <c r="H83" s="19"/>
      <c r="I83" s="19"/>
      <c r="J83" s="87">
        <f t="shared" si="2"/>
        <v>26.75</v>
      </c>
    </row>
    <row r="84" spans="1:10" ht="15.75" x14ac:dyDescent="0.25">
      <c r="A84" s="91" t="s">
        <v>2</v>
      </c>
      <c r="B84" s="19">
        <v>26.5</v>
      </c>
      <c r="C84" s="19">
        <v>0</v>
      </c>
      <c r="D84" s="19">
        <v>0</v>
      </c>
      <c r="E84" s="19">
        <v>0</v>
      </c>
      <c r="F84" s="19">
        <v>0</v>
      </c>
      <c r="G84" s="19"/>
      <c r="H84" s="19"/>
      <c r="I84" s="19"/>
      <c r="J84" s="87">
        <f t="shared" si="2"/>
        <v>26.5</v>
      </c>
    </row>
    <row r="85" spans="1:10" s="73" customFormat="1" ht="15.75" x14ac:dyDescent="0.25">
      <c r="A85" s="91" t="s">
        <v>266</v>
      </c>
      <c r="B85" s="19">
        <v>0</v>
      </c>
      <c r="C85" s="19">
        <v>0</v>
      </c>
      <c r="D85" s="19">
        <v>13.5</v>
      </c>
      <c r="E85" s="19">
        <v>0</v>
      </c>
      <c r="F85" s="19">
        <v>10.75</v>
      </c>
      <c r="G85" s="19"/>
      <c r="H85" s="19"/>
      <c r="I85" s="19"/>
      <c r="J85" s="87">
        <f t="shared" si="2"/>
        <v>24.25</v>
      </c>
    </row>
    <row r="86" spans="1:10" s="73" customFormat="1" ht="15.75" x14ac:dyDescent="0.25">
      <c r="A86" s="91" t="s">
        <v>237</v>
      </c>
      <c r="B86" s="19">
        <v>0</v>
      </c>
      <c r="C86" s="19">
        <v>24</v>
      </c>
      <c r="D86" s="19">
        <v>0</v>
      </c>
      <c r="E86" s="19">
        <v>0</v>
      </c>
      <c r="F86" s="19">
        <v>0</v>
      </c>
      <c r="G86" s="19"/>
      <c r="H86" s="19"/>
      <c r="I86" s="19"/>
      <c r="J86" s="87">
        <f t="shared" si="2"/>
        <v>24</v>
      </c>
    </row>
    <row r="87" spans="1:10" ht="15.75" x14ac:dyDescent="0.25">
      <c r="A87" s="91" t="s">
        <v>238</v>
      </c>
      <c r="B87" s="19">
        <v>0</v>
      </c>
      <c r="C87" s="19">
        <v>22</v>
      </c>
      <c r="D87" s="19">
        <v>0</v>
      </c>
      <c r="E87" s="19">
        <v>0</v>
      </c>
      <c r="F87" s="19">
        <v>0</v>
      </c>
      <c r="G87" s="19"/>
      <c r="H87" s="19"/>
      <c r="I87" s="19"/>
      <c r="J87" s="87">
        <f t="shared" si="2"/>
        <v>22</v>
      </c>
    </row>
    <row r="88" spans="1:10" ht="15.75" x14ac:dyDescent="0.25">
      <c r="A88" s="91" t="s">
        <v>281</v>
      </c>
      <c r="B88" s="19">
        <v>0</v>
      </c>
      <c r="C88" s="19">
        <v>0</v>
      </c>
      <c r="D88" s="19">
        <v>0</v>
      </c>
      <c r="E88" s="19">
        <v>18.5</v>
      </c>
      <c r="F88" s="19">
        <v>0</v>
      </c>
      <c r="G88" s="19"/>
      <c r="H88" s="19"/>
      <c r="I88" s="19"/>
      <c r="J88" s="87">
        <f t="shared" si="2"/>
        <v>18.5</v>
      </c>
    </row>
    <row r="89" spans="1:10" s="73" customFormat="1" ht="15.75" x14ac:dyDescent="0.25">
      <c r="A89" s="91" t="s">
        <v>296</v>
      </c>
      <c r="B89" s="19">
        <v>0</v>
      </c>
      <c r="C89" s="19">
        <v>0</v>
      </c>
      <c r="D89" s="19">
        <v>0</v>
      </c>
      <c r="E89" s="19">
        <v>0</v>
      </c>
      <c r="F89" s="19">
        <v>18.25</v>
      </c>
      <c r="G89" s="19"/>
      <c r="H89" s="19"/>
      <c r="I89" s="19"/>
      <c r="J89" s="87">
        <f t="shared" si="2"/>
        <v>18.25</v>
      </c>
    </row>
    <row r="90" spans="1:10" s="73" customFormat="1" ht="15.75" x14ac:dyDescent="0.25">
      <c r="A90" s="91" t="s">
        <v>261</v>
      </c>
      <c r="B90" s="19">
        <v>0</v>
      </c>
      <c r="C90" s="19">
        <v>0</v>
      </c>
      <c r="D90" s="19">
        <v>17.75</v>
      </c>
      <c r="E90" s="19">
        <v>0</v>
      </c>
      <c r="F90" s="19">
        <v>0</v>
      </c>
      <c r="G90" s="19"/>
      <c r="H90" s="19"/>
      <c r="I90" s="19"/>
      <c r="J90" s="87">
        <f t="shared" si="2"/>
        <v>17.75</v>
      </c>
    </row>
    <row r="91" spans="1:10" ht="15.75" x14ac:dyDescent="0.25">
      <c r="A91" s="91" t="s">
        <v>186</v>
      </c>
      <c r="B91" s="19">
        <v>16.5</v>
      </c>
      <c r="C91" s="19">
        <v>0</v>
      </c>
      <c r="D91" s="19">
        <v>0</v>
      </c>
      <c r="E91" s="19">
        <v>0</v>
      </c>
      <c r="F91" s="19">
        <v>0</v>
      </c>
      <c r="G91" s="19"/>
      <c r="H91" s="19"/>
      <c r="I91" s="19"/>
      <c r="J91" s="87">
        <f t="shared" si="2"/>
        <v>16.5</v>
      </c>
    </row>
    <row r="92" spans="1:10" ht="15.75" x14ac:dyDescent="0.25">
      <c r="A92" s="91" t="s">
        <v>184</v>
      </c>
      <c r="B92" s="19">
        <v>16</v>
      </c>
      <c r="C92" s="19">
        <v>0</v>
      </c>
      <c r="D92" s="19">
        <v>0</v>
      </c>
      <c r="E92" s="19">
        <v>0</v>
      </c>
      <c r="F92" s="19">
        <v>0</v>
      </c>
      <c r="G92" s="19"/>
      <c r="H92" s="19"/>
      <c r="I92" s="19"/>
      <c r="J92" s="87">
        <f t="shared" si="2"/>
        <v>16</v>
      </c>
    </row>
    <row r="93" spans="1:10" s="73" customFormat="1" ht="15.75" x14ac:dyDescent="0.25">
      <c r="A93" s="91" t="s">
        <v>273</v>
      </c>
      <c r="B93" s="19">
        <v>0</v>
      </c>
      <c r="C93" s="19">
        <v>0</v>
      </c>
      <c r="D93" s="19">
        <v>15.5</v>
      </c>
      <c r="E93" s="19">
        <v>0</v>
      </c>
      <c r="F93" s="19">
        <v>0</v>
      </c>
      <c r="G93" s="19"/>
      <c r="H93" s="19"/>
      <c r="I93" s="19"/>
      <c r="J93" s="87">
        <f t="shared" si="2"/>
        <v>15.5</v>
      </c>
    </row>
    <row r="94" spans="1:10" s="73" customFormat="1" ht="15.75" x14ac:dyDescent="0.25">
      <c r="A94" s="91" t="s">
        <v>297</v>
      </c>
      <c r="B94" s="19">
        <v>0</v>
      </c>
      <c r="C94" s="19">
        <v>0</v>
      </c>
      <c r="D94" s="19">
        <v>0</v>
      </c>
      <c r="E94" s="19">
        <v>0</v>
      </c>
      <c r="F94" s="19">
        <v>15.5</v>
      </c>
      <c r="G94" s="19"/>
      <c r="H94" s="19"/>
      <c r="I94" s="19"/>
      <c r="J94" s="87">
        <f t="shared" si="2"/>
        <v>15.5</v>
      </c>
    </row>
    <row r="95" spans="1:10" ht="15.75" x14ac:dyDescent="0.25">
      <c r="A95" s="91" t="s">
        <v>263</v>
      </c>
      <c r="B95" s="19">
        <v>0</v>
      </c>
      <c r="C95" s="19">
        <v>0</v>
      </c>
      <c r="D95" s="19">
        <v>15</v>
      </c>
      <c r="E95" s="19">
        <v>0</v>
      </c>
      <c r="F95" s="19">
        <v>0</v>
      </c>
      <c r="G95" s="19"/>
      <c r="H95" s="19"/>
      <c r="I95" s="19"/>
      <c r="J95" s="87">
        <f t="shared" si="2"/>
        <v>15</v>
      </c>
    </row>
    <row r="96" spans="1:10" s="73" customFormat="1" ht="15.75" x14ac:dyDescent="0.25">
      <c r="A96" s="91" t="s">
        <v>264</v>
      </c>
      <c r="B96" s="19">
        <v>0</v>
      </c>
      <c r="C96" s="19">
        <v>0</v>
      </c>
      <c r="D96" s="19">
        <v>15</v>
      </c>
      <c r="E96" s="19">
        <v>0</v>
      </c>
      <c r="F96" s="19">
        <v>0</v>
      </c>
      <c r="G96" s="19"/>
      <c r="H96" s="19"/>
      <c r="I96" s="19"/>
      <c r="J96" s="87">
        <f t="shared" si="2"/>
        <v>15</v>
      </c>
    </row>
    <row r="97" spans="1:10" s="73" customFormat="1" ht="15.75" x14ac:dyDescent="0.25">
      <c r="A97" s="91" t="s">
        <v>265</v>
      </c>
      <c r="B97" s="19">
        <v>0</v>
      </c>
      <c r="C97" s="19">
        <v>0</v>
      </c>
      <c r="D97" s="19">
        <v>14</v>
      </c>
      <c r="E97" s="19">
        <v>0</v>
      </c>
      <c r="F97" s="19">
        <v>0</v>
      </c>
      <c r="G97" s="19"/>
      <c r="H97" s="19"/>
      <c r="I97" s="19"/>
      <c r="J97" s="87">
        <f t="shared" si="2"/>
        <v>14</v>
      </c>
    </row>
    <row r="98" spans="1:10" ht="15.75" x14ac:dyDescent="0.25">
      <c r="A98" s="91" t="s">
        <v>221</v>
      </c>
      <c r="B98" s="19">
        <v>0</v>
      </c>
      <c r="C98" s="19">
        <v>14</v>
      </c>
      <c r="D98" s="19">
        <v>0</v>
      </c>
      <c r="E98" s="19">
        <v>0</v>
      </c>
      <c r="F98" s="19">
        <v>0</v>
      </c>
      <c r="G98" s="19"/>
      <c r="H98" s="19"/>
      <c r="I98" s="19"/>
      <c r="J98" s="87">
        <f t="shared" ref="J98:J129" si="3">SUM(B98:I98)</f>
        <v>14</v>
      </c>
    </row>
    <row r="99" spans="1:10" ht="15.75" x14ac:dyDescent="0.25">
      <c r="A99" s="91" t="s">
        <v>78</v>
      </c>
      <c r="B99" s="19">
        <v>0</v>
      </c>
      <c r="C99" s="19">
        <v>13.25</v>
      </c>
      <c r="D99" s="19">
        <v>0</v>
      </c>
      <c r="E99" s="19">
        <v>0</v>
      </c>
      <c r="F99" s="19">
        <v>0</v>
      </c>
      <c r="G99" s="19"/>
      <c r="H99" s="19"/>
      <c r="I99" s="19"/>
      <c r="J99" s="87">
        <f t="shared" si="3"/>
        <v>13.25</v>
      </c>
    </row>
    <row r="100" spans="1:10" ht="15.75" x14ac:dyDescent="0.25">
      <c r="A100" s="91" t="s">
        <v>241</v>
      </c>
      <c r="B100" s="19">
        <v>0</v>
      </c>
      <c r="C100" s="19">
        <v>13</v>
      </c>
      <c r="D100" s="19">
        <v>0</v>
      </c>
      <c r="E100" s="19">
        <v>0</v>
      </c>
      <c r="F100" s="19">
        <v>0</v>
      </c>
      <c r="G100" s="19"/>
      <c r="H100" s="19"/>
      <c r="I100" s="19"/>
      <c r="J100" s="87">
        <f t="shared" si="3"/>
        <v>13</v>
      </c>
    </row>
    <row r="101" spans="1:10" ht="15.75" x14ac:dyDescent="0.25">
      <c r="A101" s="91" t="s">
        <v>274</v>
      </c>
      <c r="B101" s="19">
        <v>0</v>
      </c>
      <c r="C101" s="19">
        <v>0</v>
      </c>
      <c r="D101" s="19">
        <v>12.5</v>
      </c>
      <c r="E101" s="19">
        <v>0</v>
      </c>
      <c r="F101" s="19">
        <v>0</v>
      </c>
      <c r="G101" s="19"/>
      <c r="H101" s="19"/>
      <c r="I101" s="19"/>
      <c r="J101" s="87">
        <f t="shared" si="3"/>
        <v>12.5</v>
      </c>
    </row>
    <row r="102" spans="1:10" s="73" customFormat="1" ht="15.75" x14ac:dyDescent="0.25">
      <c r="A102" s="92" t="s">
        <v>242</v>
      </c>
      <c r="B102" s="19">
        <v>0</v>
      </c>
      <c r="C102" s="19">
        <v>12.25</v>
      </c>
      <c r="D102" s="19">
        <v>0</v>
      </c>
      <c r="E102" s="19">
        <v>0</v>
      </c>
      <c r="F102" s="19">
        <v>0</v>
      </c>
      <c r="G102" s="19"/>
      <c r="H102" s="19"/>
      <c r="I102" s="19"/>
      <c r="J102" s="87">
        <f t="shared" si="3"/>
        <v>12.25</v>
      </c>
    </row>
    <row r="103" spans="1:10" ht="15.75" x14ac:dyDescent="0.25">
      <c r="A103" s="91" t="s">
        <v>283</v>
      </c>
      <c r="B103" s="19">
        <v>0</v>
      </c>
      <c r="C103" s="19">
        <v>0</v>
      </c>
      <c r="D103" s="19">
        <v>0</v>
      </c>
      <c r="E103" s="19">
        <v>12</v>
      </c>
      <c r="F103" s="19">
        <v>0</v>
      </c>
      <c r="G103" s="19"/>
      <c r="H103" s="19"/>
      <c r="I103" s="19"/>
      <c r="J103" s="87">
        <f t="shared" si="3"/>
        <v>12</v>
      </c>
    </row>
    <row r="104" spans="1:10" s="73" customFormat="1" ht="15.75" x14ac:dyDescent="0.25">
      <c r="A104" s="91" t="s">
        <v>243</v>
      </c>
      <c r="B104" s="20">
        <v>0</v>
      </c>
      <c r="C104" s="19">
        <v>12</v>
      </c>
      <c r="D104" s="19">
        <v>0</v>
      </c>
      <c r="E104" s="19">
        <v>0</v>
      </c>
      <c r="F104" s="19">
        <v>0</v>
      </c>
      <c r="G104" s="19"/>
      <c r="H104" s="19"/>
      <c r="I104" s="19"/>
      <c r="J104" s="87">
        <f t="shared" si="3"/>
        <v>12</v>
      </c>
    </row>
    <row r="105" spans="1:10" s="73" customFormat="1" ht="15.75" x14ac:dyDescent="0.25">
      <c r="A105" s="92" t="s">
        <v>104</v>
      </c>
      <c r="B105" s="19">
        <v>11</v>
      </c>
      <c r="C105" s="19">
        <v>0</v>
      </c>
      <c r="D105" s="19">
        <v>0</v>
      </c>
      <c r="E105" s="19">
        <v>0</v>
      </c>
      <c r="F105" s="19">
        <v>0</v>
      </c>
      <c r="G105" s="19"/>
      <c r="H105" s="19"/>
      <c r="I105" s="19"/>
      <c r="J105" s="87">
        <f t="shared" si="3"/>
        <v>11</v>
      </c>
    </row>
    <row r="106" spans="1:10" ht="15.75" x14ac:dyDescent="0.25">
      <c r="A106" s="91" t="s">
        <v>214</v>
      </c>
      <c r="B106" s="19">
        <v>10.5</v>
      </c>
      <c r="C106" s="19">
        <v>0</v>
      </c>
      <c r="D106" s="19">
        <v>0</v>
      </c>
      <c r="E106" s="19">
        <v>0</v>
      </c>
      <c r="F106" s="19">
        <v>0</v>
      </c>
      <c r="G106" s="19"/>
      <c r="H106" s="19"/>
      <c r="I106" s="19"/>
      <c r="J106" s="87">
        <f t="shared" si="3"/>
        <v>10.5</v>
      </c>
    </row>
    <row r="107" spans="1:10" s="73" customFormat="1" ht="15.75" x14ac:dyDescent="0.25">
      <c r="A107" s="91" t="s">
        <v>270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/>
      <c r="H107" s="19"/>
      <c r="I107" s="19"/>
      <c r="J107" s="87">
        <f t="shared" si="3"/>
        <v>0</v>
      </c>
    </row>
    <row r="108" spans="1:10" ht="15.75" x14ac:dyDescent="0.25">
      <c r="A108" s="91" t="s">
        <v>217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/>
      <c r="H108" s="19"/>
      <c r="I108" s="19"/>
      <c r="J108" s="87">
        <f t="shared" si="3"/>
        <v>0</v>
      </c>
    </row>
    <row r="109" spans="1:10" ht="15.75" x14ac:dyDescent="0.25">
      <c r="A109" s="91" t="s">
        <v>219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/>
      <c r="H109" s="19"/>
      <c r="I109" s="19"/>
      <c r="J109" s="87">
        <f t="shared" si="3"/>
        <v>0</v>
      </c>
    </row>
    <row r="110" spans="1:10" ht="15.75" x14ac:dyDescent="0.25">
      <c r="A110" s="93" t="s">
        <v>248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/>
      <c r="H110" s="19"/>
      <c r="I110" s="19"/>
      <c r="J110" s="87">
        <f t="shared" si="3"/>
        <v>0</v>
      </c>
    </row>
    <row r="111" spans="1:10" ht="15.75" x14ac:dyDescent="0.25">
      <c r="A111" s="91" t="s">
        <v>216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/>
      <c r="H111" s="19"/>
      <c r="I111" s="19"/>
      <c r="J111" s="87">
        <f t="shared" si="3"/>
        <v>0</v>
      </c>
    </row>
    <row r="112" spans="1:10" s="73" customFormat="1" ht="15.75" x14ac:dyDescent="0.25">
      <c r="A112" s="91" t="s">
        <v>190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/>
      <c r="H112" s="19"/>
      <c r="I112" s="19"/>
      <c r="J112" s="87">
        <f t="shared" si="3"/>
        <v>0</v>
      </c>
    </row>
    <row r="113" spans="1:10" ht="15.75" x14ac:dyDescent="0.25">
      <c r="A113" s="93" t="s">
        <v>1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/>
      <c r="H113" s="19"/>
      <c r="I113" s="19"/>
      <c r="J113" s="87">
        <f t="shared" si="3"/>
        <v>0</v>
      </c>
    </row>
    <row r="114" spans="1:10" ht="15.75" x14ac:dyDescent="0.25">
      <c r="A114" s="91" t="s">
        <v>244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/>
      <c r="H114" s="19"/>
      <c r="I114" s="19"/>
      <c r="J114" s="87">
        <f t="shared" si="3"/>
        <v>0</v>
      </c>
    </row>
    <row r="115" spans="1:10" s="73" customFormat="1" ht="15.75" x14ac:dyDescent="0.25">
      <c r="A115" s="91" t="s">
        <v>246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/>
      <c r="H115" s="19"/>
      <c r="I115" s="19"/>
      <c r="J115" s="87">
        <f t="shared" si="3"/>
        <v>0</v>
      </c>
    </row>
    <row r="116" spans="1:10" ht="15.75" x14ac:dyDescent="0.25">
      <c r="A116" s="91" t="s">
        <v>284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/>
      <c r="H116" s="19"/>
      <c r="I116" s="19"/>
      <c r="J116" s="87">
        <f t="shared" si="3"/>
        <v>0</v>
      </c>
    </row>
    <row r="117" spans="1:10" ht="15.75" x14ac:dyDescent="0.25">
      <c r="A117" s="91" t="s">
        <v>192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/>
      <c r="H117" s="19"/>
      <c r="I117" s="19"/>
      <c r="J117" s="87">
        <f t="shared" si="3"/>
        <v>0</v>
      </c>
    </row>
    <row r="118" spans="1:10" s="73" customFormat="1" ht="15.75" x14ac:dyDescent="0.25">
      <c r="A118" s="91" t="s">
        <v>185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/>
      <c r="H118" s="19"/>
      <c r="I118" s="19"/>
      <c r="J118" s="87">
        <f t="shared" si="3"/>
        <v>0</v>
      </c>
    </row>
    <row r="119" spans="1:10" s="73" customFormat="1" ht="15.75" x14ac:dyDescent="0.25">
      <c r="A119" s="91" t="s">
        <v>256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/>
      <c r="H119" s="19"/>
      <c r="I119" s="19"/>
      <c r="J119" s="87">
        <f t="shared" si="3"/>
        <v>0</v>
      </c>
    </row>
    <row r="120" spans="1:10" s="73" customFormat="1" ht="15.75" x14ac:dyDescent="0.25">
      <c r="A120" s="91" t="s">
        <v>198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/>
      <c r="H120" s="19"/>
      <c r="I120" s="19"/>
      <c r="J120" s="87">
        <f t="shared" si="3"/>
        <v>0</v>
      </c>
    </row>
    <row r="121" spans="1:10" ht="15.75" x14ac:dyDescent="0.25">
      <c r="A121" s="91" t="s">
        <v>35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/>
      <c r="H121" s="19"/>
      <c r="I121" s="19"/>
      <c r="J121" s="87">
        <f t="shared" si="3"/>
        <v>0</v>
      </c>
    </row>
    <row r="122" spans="1:10" ht="15.75" x14ac:dyDescent="0.25">
      <c r="A122" s="91" t="s">
        <v>271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/>
      <c r="H122" s="19"/>
      <c r="I122" s="19"/>
      <c r="J122" s="87">
        <f t="shared" si="3"/>
        <v>0</v>
      </c>
    </row>
    <row r="123" spans="1:10" ht="15.75" x14ac:dyDescent="0.25">
      <c r="A123" s="91" t="s">
        <v>211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/>
      <c r="H123" s="19"/>
      <c r="I123" s="19"/>
      <c r="J123" s="87">
        <f t="shared" si="3"/>
        <v>0</v>
      </c>
    </row>
    <row r="124" spans="1:10" ht="15.75" x14ac:dyDescent="0.25">
      <c r="A124" s="91" t="s">
        <v>251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/>
      <c r="H124" s="19"/>
      <c r="I124" s="19"/>
      <c r="J124" s="87">
        <f t="shared" si="3"/>
        <v>0</v>
      </c>
    </row>
    <row r="125" spans="1:10" ht="15.75" x14ac:dyDescent="0.25">
      <c r="A125" s="91" t="s">
        <v>36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/>
      <c r="H125" s="19"/>
      <c r="I125" s="19"/>
      <c r="J125" s="87">
        <f t="shared" si="3"/>
        <v>0</v>
      </c>
    </row>
    <row r="126" spans="1:10" ht="15.75" x14ac:dyDescent="0.25">
      <c r="A126" s="91" t="s">
        <v>245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/>
      <c r="H126" s="19"/>
      <c r="I126" s="19"/>
      <c r="J126" s="87">
        <f t="shared" si="3"/>
        <v>0</v>
      </c>
    </row>
    <row r="127" spans="1:10" s="73" customFormat="1" ht="15.75" x14ac:dyDescent="0.25">
      <c r="A127" s="91" t="s">
        <v>218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/>
      <c r="H127" s="19"/>
      <c r="I127" s="19"/>
      <c r="J127" s="87">
        <f t="shared" si="3"/>
        <v>0</v>
      </c>
    </row>
    <row r="128" spans="1:10" ht="15.75" x14ac:dyDescent="0.25">
      <c r="A128" s="91" t="s">
        <v>257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/>
      <c r="H128" s="19"/>
      <c r="I128" s="19"/>
      <c r="J128" s="87">
        <f t="shared" si="3"/>
        <v>0</v>
      </c>
    </row>
    <row r="129" spans="1:10" s="73" customFormat="1" ht="15.75" x14ac:dyDescent="0.25">
      <c r="A129" s="92" t="s">
        <v>39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/>
      <c r="H129" s="19"/>
      <c r="I129" s="19"/>
      <c r="J129" s="87">
        <f t="shared" si="3"/>
        <v>0</v>
      </c>
    </row>
    <row r="130" spans="1:10" s="73" customFormat="1" ht="15.75" x14ac:dyDescent="0.25">
      <c r="A130" s="91" t="s">
        <v>193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/>
      <c r="H130" s="19"/>
      <c r="I130" s="19"/>
      <c r="J130" s="87">
        <f t="shared" ref="J130:J136" si="4">SUM(B130:I130)</f>
        <v>0</v>
      </c>
    </row>
    <row r="131" spans="1:10" s="73" customFormat="1" ht="15.75" x14ac:dyDescent="0.25">
      <c r="A131" s="92" t="s">
        <v>203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/>
      <c r="H131" s="19"/>
      <c r="I131" s="19"/>
      <c r="J131" s="87">
        <f t="shared" si="4"/>
        <v>0</v>
      </c>
    </row>
    <row r="132" spans="1:10" ht="15.75" x14ac:dyDescent="0.25">
      <c r="A132" s="91" t="s">
        <v>26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/>
      <c r="H132" s="19"/>
      <c r="I132" s="19"/>
      <c r="J132" s="87">
        <f t="shared" si="4"/>
        <v>0</v>
      </c>
    </row>
    <row r="133" spans="1:10" s="73" customFormat="1" ht="15.75" x14ac:dyDescent="0.25">
      <c r="A133" s="91" t="s">
        <v>204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/>
      <c r="H133" s="19"/>
      <c r="I133" s="19"/>
      <c r="J133" s="87">
        <f t="shared" si="4"/>
        <v>0</v>
      </c>
    </row>
    <row r="134" spans="1:10" s="73" customFormat="1" ht="15.75" x14ac:dyDescent="0.25">
      <c r="A134" s="91" t="s">
        <v>191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/>
      <c r="H134" s="19"/>
      <c r="I134" s="19"/>
      <c r="J134" s="87">
        <f t="shared" si="4"/>
        <v>0</v>
      </c>
    </row>
    <row r="135" spans="1:10" ht="15.75" x14ac:dyDescent="0.25">
      <c r="A135" s="91" t="s">
        <v>254</v>
      </c>
      <c r="B135" s="19">
        <v>0</v>
      </c>
      <c r="C135" s="19">
        <v>0</v>
      </c>
      <c r="D135" s="19">
        <v>0</v>
      </c>
      <c r="E135" s="19">
        <v>0</v>
      </c>
      <c r="F135" s="19">
        <v>0</v>
      </c>
      <c r="G135" s="19"/>
      <c r="H135" s="19"/>
      <c r="I135" s="19"/>
      <c r="J135" s="87">
        <f t="shared" si="4"/>
        <v>0</v>
      </c>
    </row>
    <row r="136" spans="1:10" ht="15.75" x14ac:dyDescent="0.25">
      <c r="A136" s="91" t="s">
        <v>285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/>
      <c r="H136" s="19"/>
      <c r="I136" s="19"/>
      <c r="J136" s="87">
        <f t="shared" si="4"/>
        <v>0</v>
      </c>
    </row>
    <row r="137" spans="1:10" s="73" customFormat="1" ht="15.75" x14ac:dyDescent="0.25">
      <c r="A137" s="102"/>
      <c r="B137" s="82"/>
      <c r="C137" s="82"/>
      <c r="D137" s="82"/>
      <c r="E137" s="82"/>
      <c r="F137" s="82"/>
      <c r="G137" s="82"/>
      <c r="H137" s="82"/>
      <c r="I137" s="82"/>
      <c r="J137" s="103"/>
    </row>
    <row r="138" spans="1:10" s="73" customFormat="1" ht="16.5" thickBot="1" x14ac:dyDescent="0.3">
      <c r="A138" s="88"/>
      <c r="B138" s="94"/>
      <c r="C138" s="94"/>
      <c r="D138" s="94"/>
      <c r="E138" s="94"/>
      <c r="F138" s="94"/>
      <c r="G138" s="94"/>
      <c r="H138" s="94"/>
      <c r="I138" s="94"/>
      <c r="J138" s="95"/>
    </row>
    <row r="139" spans="1:10" s="73" customFormat="1" ht="31.5" x14ac:dyDescent="0.25">
      <c r="A139" s="83" t="s">
        <v>307</v>
      </c>
      <c r="B139" s="84">
        <f>COUNTIF(B1:B135, "&gt; 0")</f>
        <v>44</v>
      </c>
      <c r="C139" s="84">
        <f t="shared" ref="C139:F139" si="5">COUNTIF(C1:C135, "&gt; 0")</f>
        <v>46</v>
      </c>
      <c r="D139" s="84">
        <f t="shared" si="5"/>
        <v>42</v>
      </c>
      <c r="E139" s="84">
        <f t="shared" si="5"/>
        <v>38</v>
      </c>
      <c r="F139" s="84">
        <f t="shared" si="5"/>
        <v>41</v>
      </c>
      <c r="G139" s="84"/>
      <c r="H139" s="84"/>
      <c r="I139" s="84"/>
      <c r="J139" s="85"/>
    </row>
    <row r="140" spans="1:10" s="73" customFormat="1" ht="31.5" x14ac:dyDescent="0.25">
      <c r="A140" s="86" t="s">
        <v>302</v>
      </c>
      <c r="B140" s="80">
        <v>68</v>
      </c>
      <c r="C140" s="80">
        <v>75</v>
      </c>
      <c r="D140" s="80">
        <v>54</v>
      </c>
      <c r="E140" s="80">
        <v>44</v>
      </c>
      <c r="F140" s="80">
        <v>55</v>
      </c>
      <c r="G140" s="80">
        <f>COUNTIF(G2:G136, "&gt; 0")</f>
        <v>0</v>
      </c>
      <c r="H140" s="80">
        <f>COUNTIF(H2:H136, "&gt; 0")</f>
        <v>0</v>
      </c>
      <c r="I140" s="80">
        <f>COUNTIF(I2:I136, "&gt; 0")</f>
        <v>0</v>
      </c>
      <c r="J140" s="87"/>
    </row>
    <row r="141" spans="1:10" s="73" customFormat="1" ht="15.75" x14ac:dyDescent="0.25">
      <c r="A141" s="86" t="s">
        <v>303</v>
      </c>
      <c r="B141" s="80">
        <f>B140-B139</f>
        <v>24</v>
      </c>
      <c r="C141" s="80">
        <f>C140-C139</f>
        <v>29</v>
      </c>
      <c r="D141" s="80">
        <f>D140-D139</f>
        <v>12</v>
      </c>
      <c r="E141" s="80">
        <f>E140-E139</f>
        <v>6</v>
      </c>
      <c r="F141" s="80">
        <f>F140-F139</f>
        <v>14</v>
      </c>
      <c r="G141" s="80"/>
      <c r="H141" s="80"/>
      <c r="I141" s="80"/>
      <c r="J141" s="87"/>
    </row>
    <row r="142" spans="1:10" s="73" customFormat="1" ht="31.5" x14ac:dyDescent="0.25">
      <c r="A142" s="86" t="s">
        <v>304</v>
      </c>
      <c r="B142" s="81">
        <f>B139/B140</f>
        <v>0.6470588235294118</v>
      </c>
      <c r="C142" s="81">
        <f>C139/C140</f>
        <v>0.61333333333333329</v>
      </c>
      <c r="D142" s="81">
        <f>D139/D140</f>
        <v>0.77777777777777779</v>
      </c>
      <c r="E142" s="81">
        <f>E139/E140</f>
        <v>0.86363636363636365</v>
      </c>
      <c r="F142" s="81">
        <f>F139/F140</f>
        <v>0.74545454545454548</v>
      </c>
      <c r="G142" s="80"/>
      <c r="H142" s="80"/>
      <c r="I142" s="80"/>
      <c r="J142" s="87"/>
    </row>
    <row r="143" spans="1:10" s="73" customFormat="1" ht="15.75" x14ac:dyDescent="0.25">
      <c r="A143" s="86" t="s">
        <v>305</v>
      </c>
      <c r="B143" s="80">
        <v>22</v>
      </c>
      <c r="C143" s="80">
        <v>19</v>
      </c>
      <c r="D143" s="80">
        <v>17</v>
      </c>
      <c r="E143" s="80">
        <v>28</v>
      </c>
      <c r="F143" s="80">
        <v>17</v>
      </c>
      <c r="G143" s="80"/>
      <c r="H143" s="80"/>
      <c r="I143" s="80"/>
      <c r="J143" s="87"/>
    </row>
    <row r="144" spans="1:10" s="73" customFormat="1" ht="31.5" x14ac:dyDescent="0.25">
      <c r="A144" s="86" t="s">
        <v>306</v>
      </c>
      <c r="B144" s="81">
        <f t="shared" ref="B144:E144" si="6">B143/B140</f>
        <v>0.3235294117647059</v>
      </c>
      <c r="C144" s="81">
        <f t="shared" si="6"/>
        <v>0.25333333333333335</v>
      </c>
      <c r="D144" s="81">
        <f t="shared" si="6"/>
        <v>0.31481481481481483</v>
      </c>
      <c r="E144" s="81">
        <f t="shared" si="6"/>
        <v>0.63636363636363635</v>
      </c>
      <c r="F144" s="81">
        <f>F143/F140</f>
        <v>0.30909090909090908</v>
      </c>
      <c r="G144" s="80"/>
      <c r="H144" s="80"/>
      <c r="I144" s="80"/>
      <c r="J144" s="87"/>
    </row>
    <row r="145" spans="1:10" ht="16.5" thickBot="1" x14ac:dyDescent="0.3">
      <c r="A145" s="88" t="s">
        <v>84</v>
      </c>
      <c r="B145" s="89">
        <f t="shared" ref="B145:J145" si="7">SUM(B2:B136)</f>
        <v>1408.75</v>
      </c>
      <c r="C145" s="89">
        <f t="shared" si="7"/>
        <v>1458.75</v>
      </c>
      <c r="D145" s="89">
        <f t="shared" si="7"/>
        <v>1357.5</v>
      </c>
      <c r="E145" s="89">
        <f t="shared" si="7"/>
        <v>1498.5</v>
      </c>
      <c r="F145" s="89">
        <f t="shared" si="7"/>
        <v>1325.75</v>
      </c>
      <c r="G145" s="89">
        <f t="shared" si="7"/>
        <v>0</v>
      </c>
      <c r="H145" s="89">
        <f t="shared" si="7"/>
        <v>0</v>
      </c>
      <c r="I145" s="89">
        <f t="shared" si="7"/>
        <v>0</v>
      </c>
      <c r="J145" s="90">
        <f t="shared" si="7"/>
        <v>7049.25</v>
      </c>
    </row>
  </sheetData>
  <sortState ref="A2:J136">
    <sortCondition descending="1" ref="J2:J13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Final Standings - AOY</vt:lpstr>
      <vt:lpstr>2017 AOY Standings</vt:lpstr>
      <vt:lpstr>2017 Tourney Totals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Phillips</dc:creator>
  <cp:lastModifiedBy>Butler, Wayne</cp:lastModifiedBy>
  <dcterms:created xsi:type="dcterms:W3CDTF">2014-06-23T22:33:35Z</dcterms:created>
  <dcterms:modified xsi:type="dcterms:W3CDTF">2017-06-19T22:21:40Z</dcterms:modified>
</cp:coreProperties>
</file>